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АВД GraSS" sheetId="1" r:id="rId1"/>
    <sheet name="АКВА GraSS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рублях без НДС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долларах без НДС</t>
        </r>
      </text>
    </comment>
    <comment ref="H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евро без НДС</t>
        </r>
      </text>
    </comment>
    <comment ref="C45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 xml:space="preserve">подходит для:
1. Mayer (модель POLO)
2. Portotecnica (Optima, Royal Press)
3. Comet (K750)
4. Nilfisk (ALTO Poseidon 5-41)
5. Idro (1450)
6. АВД с трехфазными асинхронными электродвигателями 5,5-7,7 кВт 1500 об/мин, имеющими полый вал с отверстием 24 мм, передний фланец крепления помпы с посадочным диаметром 61мм, отверстия под четыре крепежные болта М8, находящимися на окружности диаметром 87мм
</t>
        </r>
      </text>
    </comment>
    <comment ref="C74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подходит для:
1. Portotecnica (Elite2840)
2. Delvir (TX 13-180)
3. Comet (K700)
4. АВД с  трехфазными асинхронными электродвигателями 3,0-5,5 кВт 2850 об/мин, имеющими полый вал с отверстием 24 мм, передний фланец крепления помпы с посадочным диаметром 90мм, отверстия под четыре крепежные болта М6, находящимися на окружности диаметром 76мм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рублях без НДС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долларах без НДС</t>
        </r>
      </text>
    </comment>
    <comment ref="H3" authorId="0">
      <text>
        <r>
          <rPr>
            <b/>
            <sz val="9"/>
            <color indexed="8"/>
            <rFont val="Tahoma"/>
            <family val="2"/>
          </rPr>
          <t xml:space="preserve">nat:
</t>
        </r>
        <r>
          <rPr>
            <sz val="9"/>
            <color indexed="8"/>
            <rFont val="Tahoma"/>
            <family val="2"/>
          </rPr>
          <t>цена в евро без НДС</t>
        </r>
      </text>
    </comment>
  </commentList>
</comments>
</file>

<file path=xl/sharedStrings.xml><?xml version="1.0" encoding="utf-8"?>
<sst xmlns="http://schemas.openxmlformats.org/spreadsheetml/2006/main" count="376" uniqueCount="355">
  <si>
    <t>фото</t>
  </si>
  <si>
    <t>товар</t>
  </si>
  <si>
    <t>описание</t>
  </si>
  <si>
    <t>артикул</t>
  </si>
  <si>
    <t>Руб.</t>
  </si>
  <si>
    <t>$</t>
  </si>
  <si>
    <t>€</t>
  </si>
  <si>
    <t>AVD-0232</t>
  </si>
  <si>
    <t>AVD-0233</t>
  </si>
  <si>
    <t>Манометр из стали</t>
  </si>
  <si>
    <t>Манометр, 1/4п, диам. 50 мм, 0-250 bar, 160г</t>
  </si>
  <si>
    <t>AVD-0284</t>
  </si>
  <si>
    <t>Напольный АВД GraSS® с рамой</t>
  </si>
  <si>
    <t>PWU15/20 Mini</t>
  </si>
  <si>
    <t>В состав АВД входит: рама, двигатель, эластичная муфта, помпа, регулятор давления, манометр, 380В. Производительность 15 л/мин, давление 30-200 бар, мощность двигателя 5,5 кВт, число оборотов двигателя 1450 об/мин.</t>
  </si>
  <si>
    <t>AVD-0101</t>
  </si>
  <si>
    <t>PWU15/20 Standard</t>
  </si>
  <si>
    <r>
      <t xml:space="preserve">В состав АВД входит: рама, двигатель, эластичная муфта, помпа, регулятор давления, </t>
    </r>
    <r>
      <rPr>
        <b/>
        <sz val="7"/>
        <color indexed="8"/>
        <rFont val="Arial"/>
        <family val="2"/>
      </rPr>
      <t>предохранительный вентиль</t>
    </r>
    <r>
      <rPr>
        <sz val="7"/>
        <color indexed="8"/>
        <rFont val="Arial"/>
        <family val="2"/>
      </rPr>
      <t xml:space="preserve">, </t>
    </r>
    <r>
      <rPr>
        <b/>
        <sz val="7"/>
        <color indexed="8"/>
        <rFont val="Arial"/>
        <family val="2"/>
      </rPr>
      <t>total-stop</t>
    </r>
    <r>
      <rPr>
        <sz val="7"/>
        <color indexed="8"/>
        <rFont val="Arial"/>
        <family val="2"/>
      </rPr>
      <t>, манометр, 380В. Производительность 15 л/мин, давление 30-200 бар, мощность двигателя 5,5 кВт, число оборотов двигателя 1450 об/мин.</t>
    </r>
  </si>
  <si>
    <t>AVD-0102</t>
  </si>
  <si>
    <t>PWU15/20 Profi</t>
  </si>
  <si>
    <r>
      <t xml:space="preserve">В состав АВД входит: рама, двигатель, эластичная муфта, помпа, регулятор давления, </t>
    </r>
    <r>
      <rPr>
        <b/>
        <sz val="7"/>
        <color indexed="8"/>
        <rFont val="Arial"/>
        <family val="2"/>
      </rPr>
      <t>предохранительный вентиль</t>
    </r>
    <r>
      <rPr>
        <sz val="7"/>
        <color indexed="8"/>
        <rFont val="Arial"/>
        <family val="2"/>
      </rPr>
      <t xml:space="preserve">, </t>
    </r>
    <r>
      <rPr>
        <b/>
        <sz val="7"/>
        <color indexed="8"/>
        <rFont val="Arial"/>
        <family val="2"/>
      </rPr>
      <t>total-stop</t>
    </r>
    <r>
      <rPr>
        <sz val="7"/>
        <color indexed="8"/>
        <rFont val="Arial"/>
        <family val="2"/>
      </rPr>
      <t>, манометр, 380В/</t>
    </r>
    <r>
      <rPr>
        <b/>
        <sz val="7"/>
        <color indexed="8"/>
        <rFont val="Arial"/>
        <family val="2"/>
      </rPr>
      <t xml:space="preserve">24В. </t>
    </r>
    <r>
      <rPr>
        <sz val="7"/>
        <color indexed="8"/>
        <rFont val="Arial"/>
        <family val="2"/>
      </rPr>
      <t>Производительность 15 л/мин, давление 30-200 бар, мощность двигателя 5,5 кВт, число оборотов двигателя 1450 об/мин.</t>
    </r>
  </si>
  <si>
    <t>AVD-0103</t>
  </si>
  <si>
    <t>PWU16/20 Mini</t>
  </si>
  <si>
    <t>В состав АВД входит: двигатель и помпа с фланцами для жесткой сцепки, регулятор давления, манометр, 380В. Производительность 16 л/мин, давление 30-200 бар, мощность двигателя 5,5 кВт, число оборотов двигателя 1450 об/мин.</t>
  </si>
  <si>
    <t>AVD-0112</t>
  </si>
  <si>
    <t>Настенный АВД GraSS® без рамы</t>
  </si>
  <si>
    <r>
      <t xml:space="preserve">PWU16/20 </t>
    </r>
    <r>
      <rPr>
        <b/>
        <sz val="7"/>
        <color indexed="8"/>
        <rFont val="Arial"/>
        <family val="2"/>
      </rPr>
      <t>W</t>
    </r>
    <r>
      <rPr>
        <sz val="7"/>
        <color indexed="8"/>
        <rFont val="Arial"/>
        <family val="2"/>
      </rPr>
      <t xml:space="preserve"> Mini</t>
    </r>
  </si>
  <si>
    <t>AVD-0105</t>
  </si>
  <si>
    <r>
      <t xml:space="preserve">PWU16/20 </t>
    </r>
    <r>
      <rPr>
        <b/>
        <sz val="7"/>
        <color indexed="8"/>
        <rFont val="Arial"/>
        <family val="2"/>
      </rPr>
      <t>W</t>
    </r>
    <r>
      <rPr>
        <sz val="7"/>
        <color indexed="8"/>
        <rFont val="Arial"/>
        <family val="2"/>
      </rPr>
      <t xml:space="preserve"> Standard</t>
    </r>
  </si>
  <si>
    <r>
      <t xml:space="preserve">В состав АВД входит: двигатель и помпа с фланцами для жесткой сцепки, регулятор давления, </t>
    </r>
    <r>
      <rPr>
        <b/>
        <sz val="7"/>
        <color indexed="8"/>
        <rFont val="Arial"/>
        <family val="2"/>
      </rPr>
      <t>предохранительный вентиль</t>
    </r>
    <r>
      <rPr>
        <sz val="7"/>
        <color indexed="8"/>
        <rFont val="Arial"/>
        <family val="2"/>
      </rPr>
      <t xml:space="preserve">, </t>
    </r>
    <r>
      <rPr>
        <b/>
        <sz val="7"/>
        <color indexed="8"/>
        <rFont val="Arial"/>
        <family val="2"/>
      </rPr>
      <t>total-stop</t>
    </r>
    <r>
      <rPr>
        <sz val="7"/>
        <color indexed="8"/>
        <rFont val="Arial"/>
        <family val="2"/>
      </rPr>
      <t>, манометр, 380В. Производительность 16 л/мин, давление 30-200 бар, мощность двигателя 5,5 кВт, число оборотов двигателя 1450 об/мин.</t>
    </r>
  </si>
  <si>
    <t>AVD-0106</t>
  </si>
  <si>
    <r>
      <t xml:space="preserve">PWU16/20 </t>
    </r>
    <r>
      <rPr>
        <b/>
        <sz val="7"/>
        <color indexed="8"/>
        <rFont val="Arial"/>
        <family val="2"/>
      </rPr>
      <t>W</t>
    </r>
    <r>
      <rPr>
        <sz val="7"/>
        <color indexed="8"/>
        <rFont val="Arial"/>
        <family val="2"/>
      </rPr>
      <t xml:space="preserve"> Profi</t>
    </r>
  </si>
  <si>
    <r>
      <t xml:space="preserve">В состав АВД входит: двигатель и помпа с фланцами для жесткой сцепки, регулятор давления, </t>
    </r>
    <r>
      <rPr>
        <b/>
        <sz val="7"/>
        <color indexed="8"/>
        <rFont val="Arial"/>
        <family val="2"/>
      </rPr>
      <t>предохранительный вентиль</t>
    </r>
    <r>
      <rPr>
        <sz val="7"/>
        <color indexed="8"/>
        <rFont val="Arial"/>
        <family val="2"/>
      </rPr>
      <t xml:space="preserve">, </t>
    </r>
    <r>
      <rPr>
        <b/>
        <sz val="7"/>
        <color indexed="8"/>
        <rFont val="Arial"/>
        <family val="2"/>
      </rPr>
      <t>total-stop</t>
    </r>
    <r>
      <rPr>
        <sz val="7"/>
        <color indexed="8"/>
        <rFont val="Arial"/>
        <family val="2"/>
      </rPr>
      <t>, манометр, 380В/</t>
    </r>
    <r>
      <rPr>
        <b/>
        <sz val="7"/>
        <color indexed="8"/>
        <rFont val="Arial"/>
        <family val="2"/>
      </rPr>
      <t xml:space="preserve">24В. </t>
    </r>
    <r>
      <rPr>
        <sz val="7"/>
        <color indexed="8"/>
        <rFont val="Arial"/>
        <family val="2"/>
      </rPr>
      <t>Производительность 16 л/мин, давление 30-200 бар, мощность двигателя 5,5 кВт, число оборотов двигателя 1450 об/мин.</t>
    </r>
  </si>
  <si>
    <t>AVD-0107</t>
  </si>
  <si>
    <t>Напольный АВД GraSS® в корпусе из нержавеющей стали</t>
  </si>
  <si>
    <t>PWU16/20 S Mini</t>
  </si>
  <si>
    <t>В состав АВД входит: защитный корпус из нержавеющей стали, двигатель, эластичная муфта, помпа, регулятор давления, манометр, 380В. Производительность 16 л/мин, давление 30-200 бар, мощность двигателя 5,5 кВт, число оборотов двигателя 1450 об/мин.</t>
  </si>
  <si>
    <t>AVD-0108</t>
  </si>
  <si>
    <t xml:space="preserve">Напольный АВД GraSS® на колесах с защитным корпусом </t>
  </si>
  <si>
    <r>
      <t xml:space="preserve">PWU16/20 </t>
    </r>
    <r>
      <rPr>
        <b/>
        <sz val="7"/>
        <color indexed="8"/>
        <rFont val="Arial"/>
        <family val="2"/>
      </rPr>
      <t>R</t>
    </r>
    <r>
      <rPr>
        <sz val="7"/>
        <color indexed="8"/>
        <rFont val="Arial"/>
        <family val="2"/>
      </rPr>
      <t xml:space="preserve"> Mini</t>
    </r>
  </si>
  <si>
    <t>В состав АВД входит: защитный металлический корпус, задние колеса, двигатель, эластичная муфта, помпа, регулятор давления, манометр, 380В. Производительность 16 л/мин, давление 30-200 бар, мощность двигателя 5,5 кВт, число оборотов двигателя 1450 об/мин.</t>
  </si>
  <si>
    <t>AVD-0109</t>
  </si>
  <si>
    <r>
      <t xml:space="preserve">PWU16/20 </t>
    </r>
    <r>
      <rPr>
        <b/>
        <sz val="7"/>
        <color indexed="8"/>
        <rFont val="Arial"/>
        <family val="2"/>
      </rPr>
      <t>R</t>
    </r>
    <r>
      <rPr>
        <sz val="7"/>
        <color indexed="8"/>
        <rFont val="Arial"/>
        <family val="2"/>
      </rPr>
      <t xml:space="preserve"> Standard</t>
    </r>
  </si>
  <si>
    <r>
      <t xml:space="preserve">В состав АВД входит: защитный металлический корпус, задние колеса, двигатель, эластичная муфта, помпа, регулятор давления, </t>
    </r>
    <r>
      <rPr>
        <b/>
        <sz val="7"/>
        <color indexed="8"/>
        <rFont val="Arial"/>
        <family val="2"/>
      </rPr>
      <t>предохранительный вентиль</t>
    </r>
    <r>
      <rPr>
        <sz val="7"/>
        <color indexed="8"/>
        <rFont val="Arial"/>
        <family val="2"/>
      </rPr>
      <t xml:space="preserve">, </t>
    </r>
    <r>
      <rPr>
        <b/>
        <sz val="7"/>
        <color indexed="8"/>
        <rFont val="Arial"/>
        <family val="2"/>
      </rPr>
      <t>total-stop</t>
    </r>
    <r>
      <rPr>
        <sz val="7"/>
        <color indexed="8"/>
        <rFont val="Arial"/>
        <family val="2"/>
      </rPr>
      <t>, манометр, 380В. Производительность 16 л/мин, давление 30-200 бар, мощность двигателя 5,5 кВт, число оборотов двигателя 1450 об/мин.</t>
    </r>
  </si>
  <si>
    <t>AVD-0110</t>
  </si>
  <si>
    <t>Промышленный АВД GraSS®</t>
  </si>
  <si>
    <r>
      <t xml:space="preserve">PWU 15/28
</t>
    </r>
    <r>
      <rPr>
        <b/>
        <sz val="8"/>
        <color indexed="10"/>
        <rFont val="Arial"/>
        <family val="2"/>
      </rPr>
      <t>НОВИНКА</t>
    </r>
  </si>
  <si>
    <t>Может применяться для очистки технологического оборудования, а также выступать звеном самого производственного процесса. Давление- 260бар. Производительность- 15 л/мин. Частота вращения двигателя- 1450 об/мин. Мощность двигателя- 7,5кВт. Напряжение- 380В. Вес- 96кг. Габариты(Д*Ш*В)- 850мм*510мм*700мм. Привод помпы через эластичную муфту.</t>
  </si>
  <si>
    <t>AVD-0115</t>
  </si>
  <si>
    <r>
      <t xml:space="preserve">PWU 21/35
</t>
    </r>
    <r>
      <rPr>
        <b/>
        <sz val="8"/>
        <color indexed="10"/>
        <rFont val="Arial"/>
        <family val="2"/>
      </rPr>
      <t>НОВИНКА</t>
    </r>
  </si>
  <si>
    <t>Может применяться для очистки технологического оборудования, а также выступать звеном самого производственного процесса. Давление-350бар, производительность-21л/мин, мощность двиг.-15кВт, вид монтажа помпы- через эластичную муфту, обороты двигателя- 1450об/мин, вес- 140кг.</t>
  </si>
  <si>
    <t>AVD-0116</t>
  </si>
  <si>
    <t>Дополнительные опции</t>
  </si>
  <si>
    <r>
      <t>Блок управления АВД на 24В
(</t>
    </r>
    <r>
      <rPr>
        <b/>
        <sz val="8"/>
        <color indexed="8"/>
        <rFont val="Arial"/>
        <family val="2"/>
      </rPr>
      <t>только для комплектации Mini</t>
    </r>
    <r>
      <rPr>
        <sz val="8"/>
        <color indexed="8"/>
        <rFont val="Arial"/>
        <family val="2"/>
      </rPr>
      <t>)</t>
    </r>
  </si>
  <si>
    <t>Комплект 24В для переоборудования АВД версии Mini, дает возможность вывода в моечный пост пульта дистанционного управления АВД</t>
  </si>
  <si>
    <t>AVD-0303</t>
  </si>
  <si>
    <t>Счетчик моточасов</t>
  </si>
  <si>
    <t>Предназначен для учета времени работы АВД. Помогает контролировать необходимость проведения сервисного обслуживания</t>
  </si>
  <si>
    <t>AVD-0304</t>
  </si>
  <si>
    <t>Реле времени 24В</t>
  </si>
  <si>
    <t>Регулирует задержку отключения двигателя от 0 до 60 сек. при отжатом курке</t>
  </si>
  <si>
    <t>AVD-0305</t>
  </si>
  <si>
    <t>Реле времени 220В</t>
  </si>
  <si>
    <t>AVD-0323</t>
  </si>
  <si>
    <r>
      <t xml:space="preserve">Колодка под реле времени
</t>
    </r>
    <r>
      <rPr>
        <b/>
        <sz val="8"/>
        <color indexed="10"/>
        <rFont val="Arial"/>
        <family val="2"/>
      </rPr>
      <t>НОВИНКА</t>
    </r>
  </si>
  <si>
    <t>Установочные колодки для монтажа реле времени без пайки.</t>
  </si>
  <si>
    <t>AVD-0348</t>
  </si>
  <si>
    <t>Комплект К 700</t>
  </si>
  <si>
    <r>
      <t xml:space="preserve">В комплект входит: шланг 10м  22х1.5К/22х1.5К DN8, пистолет </t>
    </r>
    <r>
      <rPr>
        <sz val="6.5"/>
        <color indexed="8"/>
        <rFont val="Arial"/>
        <family val="2"/>
      </rPr>
      <t>ST-2300</t>
    </r>
    <r>
      <rPr>
        <sz val="7"/>
        <color indexed="8"/>
        <rFont val="Arial"/>
        <family val="2"/>
      </rPr>
      <t xml:space="preserve">, копье 700мм, форсунка.
</t>
    </r>
    <r>
      <rPr>
        <sz val="7"/>
        <color indexed="10"/>
        <rFont val="Arial"/>
        <family val="2"/>
      </rPr>
      <t>Другие вариации комплектов см. на закладке  "оборудование".</t>
    </r>
  </si>
  <si>
    <t>AVD-0306</t>
  </si>
  <si>
    <t>Комплект пескоструйный профессиональный</t>
  </si>
  <si>
    <t>форсунка 030, Вход 1/4М, 250бар, 40л/мин</t>
  </si>
  <si>
    <t>AVD-0313</t>
  </si>
  <si>
    <t>форсунка 035, Вход 1/4М, 250бар, 40л/мин</t>
  </si>
  <si>
    <t>AVD-0314</t>
  </si>
  <si>
    <t>форсунка 040, Вход 1/4М, 250бар, 40л/мин</t>
  </si>
  <si>
    <t>AVD-0315</t>
  </si>
  <si>
    <t>форсунка 045, Вход 1/4М, 250бар, 40л/мин</t>
  </si>
  <si>
    <t>AVD-0316</t>
  </si>
  <si>
    <t>Вентиль тепловой защиты 3/8п, 56 градусов</t>
  </si>
  <si>
    <t>Идет в комплекте с ниппелем 1/2п – 3/8 м</t>
  </si>
  <si>
    <t>AVD-0324</t>
  </si>
  <si>
    <r>
      <t xml:space="preserve">Внимание: </t>
    </r>
    <r>
      <rPr>
        <sz val="10"/>
        <rFont val="Arial"/>
        <family val="2"/>
      </rPr>
      <t>в комплектацию АВД не входит шланг, копья и пистолет. Они приобретаются отдельно.</t>
    </r>
  </si>
  <si>
    <t xml:space="preserve"> </t>
  </si>
  <si>
    <t>Запчасти для помпы MC</t>
  </si>
  <si>
    <t>Помпа MC 15/20S</t>
  </si>
  <si>
    <t>Производство Италия, UDOR
940100
давление до 200 бар и расход воды до 15 л/мин</t>
  </si>
  <si>
    <t>AVD-0240</t>
  </si>
  <si>
    <t>Взрыв-схема помпы</t>
  </si>
  <si>
    <t>Помпа MC 16/20I</t>
  </si>
  <si>
    <t>Производство Италия, UDOR</t>
  </si>
  <si>
    <t>AVD-0301</t>
  </si>
  <si>
    <t>Помпа MKC 15/28S</t>
  </si>
  <si>
    <t>AVD-0302</t>
  </si>
  <si>
    <t>Электродвигатель АИР112 М4</t>
  </si>
  <si>
    <t>Исполнение - лапы. 5,5 кВт, 1450 об/мин, диаметр вала 32мм.</t>
  </si>
  <si>
    <t>AVD-0325</t>
  </si>
  <si>
    <t>Электродвигатель АИС112 М4</t>
  </si>
  <si>
    <t>Исполнение - лапы - фланец. 5,5 кВт, 1450 об/мин, диаметр вала 28мм.</t>
  </si>
  <si>
    <t>AVD-0326</t>
  </si>
  <si>
    <t>Шайба D18/20 MC</t>
  </si>
  <si>
    <t>Производство Италия, UDOR
030155</t>
  </si>
  <si>
    <t>AVD-0242</t>
  </si>
  <si>
    <t>Кольцо резиновое D8.3*11*1.3 MC</t>
  </si>
  <si>
    <t>Производство Италия, UDOR
002321. Количество 1шт.</t>
  </si>
  <si>
    <t>AVD-0244</t>
  </si>
  <si>
    <t>Кольцо резиновое D7.66*1.78 MC</t>
  </si>
  <si>
    <t>Производство Италия, UDOR
110160. Количество 1шт.</t>
  </si>
  <si>
    <t>AVD-0245</t>
  </si>
  <si>
    <t>Кольцо резиновое D13.95*2.62 MC/PNE</t>
  </si>
  <si>
    <t>Производство Италия, UDOR
1101A3</t>
  </si>
  <si>
    <t>AVD-0246</t>
  </si>
  <si>
    <t>Кольцо резиновое D17.86*2.62 MC/PNE</t>
  </si>
  <si>
    <t>Производство Италия, UDOR
1101A2</t>
  </si>
  <si>
    <t>AVD-0247</t>
  </si>
  <si>
    <t>Плунжер керамический D18*40 MC</t>
  </si>
  <si>
    <t>Производство Италия, UDOR
120530</t>
  </si>
  <si>
    <t>AVD-0250</t>
  </si>
  <si>
    <t>Направляющая плунжера D18/20 MC</t>
  </si>
  <si>
    <t>Производство Италия, UDOR
001432</t>
  </si>
  <si>
    <t>AVD-0256</t>
  </si>
  <si>
    <t>Палец D10*29 MC</t>
  </si>
  <si>
    <t>Производство Италия, UDOR
150213</t>
  </si>
  <si>
    <t>AVD-0252</t>
  </si>
  <si>
    <t>Шатун MC</t>
  </si>
  <si>
    <t>Производство Италия, UDOR
010339</t>
  </si>
  <si>
    <t>AVD-0254</t>
  </si>
  <si>
    <t>Сальник масляный D18*30*7 MC</t>
  </si>
  <si>
    <t>Производство Италия, UDOR
000739</t>
  </si>
  <si>
    <t>AVD-0258</t>
  </si>
  <si>
    <t>Сальник масляный D25*52*7 MC</t>
  </si>
  <si>
    <t>Производство Италия, UDOR
000740</t>
  </si>
  <si>
    <t>AVD-0259</t>
  </si>
  <si>
    <t>Сальник масляный для помпы 16/20I MC</t>
  </si>
  <si>
    <t>Производство: Италия UDOR.</t>
  </si>
  <si>
    <t>AVD-0296</t>
  </si>
  <si>
    <t>Набор манжет D18 MC (KIT28)</t>
  </si>
  <si>
    <t>Производство Италия, UDOR
606128. Количество 5*3.</t>
  </si>
  <si>
    <t>AVD-0262</t>
  </si>
  <si>
    <t>Гильза МНД + резиновое кольцо + промежуточное кольцо D18 MC (KIT29)</t>
  </si>
  <si>
    <t>Производство Италия, UDOR
606129. Количество 3*3</t>
  </si>
  <si>
    <t>AVD-0264</t>
  </si>
  <si>
    <t>Набор клапанов MC (KIT2)</t>
  </si>
  <si>
    <t>Производство Италия, UDOR
606102. Количество 2*6</t>
  </si>
  <si>
    <t>AVD-0266</t>
  </si>
  <si>
    <t>Вал D24 MC</t>
  </si>
  <si>
    <t>Производство Италия, UDOR
002817</t>
  </si>
  <si>
    <t>AVD-0268</t>
  </si>
  <si>
    <t>Вал помпы MC 16/20I</t>
  </si>
  <si>
    <t>AVD-0294</t>
  </si>
  <si>
    <t>Фланец помпы MC 16/20I</t>
  </si>
  <si>
    <t>AVD-0295</t>
  </si>
  <si>
    <t>Вентильная заглушка M22*1,5 с отверстием под манометр ¼ MC</t>
  </si>
  <si>
    <t>Производство Италия, UDOR
1600398</t>
  </si>
  <si>
    <t>AVD-0270</t>
  </si>
  <si>
    <t>Втулка D18*20*20 MC</t>
  </si>
  <si>
    <t>Производство Италия, UDOR
011507</t>
  </si>
  <si>
    <t>AVD-0272</t>
  </si>
  <si>
    <t>Шпонка вала 8*7*25 MC/PNE</t>
  </si>
  <si>
    <t>Производство Италия, UDOR
080102</t>
  </si>
  <si>
    <t>AVD-0273</t>
  </si>
  <si>
    <t>Шайба D8 для MC 16/20I</t>
  </si>
  <si>
    <t>AVD-0297</t>
  </si>
  <si>
    <t>Болт M8*40 для MC 16/20I</t>
  </si>
  <si>
    <t>AVD-0298</t>
  </si>
  <si>
    <t>Запчасти для помпы PNE</t>
  </si>
  <si>
    <t>Помпа PNE 13/15S</t>
  </si>
  <si>
    <t>Производство Италия, UDOR
950000
давление до 150 бар и расход воды до 13 л/мин</t>
  </si>
  <si>
    <t>AVD-0241</t>
  </si>
  <si>
    <t>Шайба PNE</t>
  </si>
  <si>
    <t>Производство Италия, UDOR
030142</t>
  </si>
  <si>
    <t>AVD-0243</t>
  </si>
  <si>
    <t>Кольцо резиновое D6.3*9*1.3 PNE</t>
  </si>
  <si>
    <t>Производство Италия, UDOR
002322</t>
  </si>
  <si>
    <t>AVD-0248</t>
  </si>
  <si>
    <t>Кольцо резиновое D5.28*1.78 PNE</t>
  </si>
  <si>
    <t>Производство Италия, UDOR
1101A4</t>
  </si>
  <si>
    <t>AVD-0249</t>
  </si>
  <si>
    <t>Плунжер керамический D15*30 PNE</t>
  </si>
  <si>
    <t>Производство Италия, UDOR
120535</t>
  </si>
  <si>
    <t>AVD-0251</t>
  </si>
  <si>
    <t>Палец D7*25.5 PNE</t>
  </si>
  <si>
    <t>Производство Италия, UDOR
150215</t>
  </si>
  <si>
    <t>AVD-0253</t>
  </si>
  <si>
    <t>Шатун PNE</t>
  </si>
  <si>
    <t>Производство Италия, UDOR
010341</t>
  </si>
  <si>
    <t>AVD-0255</t>
  </si>
  <si>
    <t>Направляющая плунжера D15/18 PNE</t>
  </si>
  <si>
    <t>Производство Италия, UDOR
001420</t>
  </si>
  <si>
    <t>AVD-0257</t>
  </si>
  <si>
    <t>Сальник масляный D15*24*5 PNE</t>
  </si>
  <si>
    <t>Производство Италия, UDOR
000718</t>
  </si>
  <si>
    <t>AVD-0260</t>
  </si>
  <si>
    <t>Сальник масляный D25*52*10 PNE</t>
  </si>
  <si>
    <t>Производство Италия, UDOR
000754</t>
  </si>
  <si>
    <t>AVD-0261</t>
  </si>
  <si>
    <t>Набор манжет D15 PNE (KIT7)</t>
  </si>
  <si>
    <t>Производство Италия, UDOR
606107. Количество 5*3</t>
  </si>
  <si>
    <t>AVD-0263</t>
  </si>
  <si>
    <t>Гильза МНД + резиновое кольцо + промежуточное кольцо D15 PNE (KIT13)</t>
  </si>
  <si>
    <t>Производство Италия, UDOR
606113. Количество 3*3</t>
  </si>
  <si>
    <t>AVD-0265</t>
  </si>
  <si>
    <t>Набор клапанов PNE (KIT1)</t>
  </si>
  <si>
    <t>6 штук в наборе
Производство Италия, UDOR
606101. Количество 2*6</t>
  </si>
  <si>
    <t>AVD-0267</t>
  </si>
  <si>
    <t>Вал D24 PNE</t>
  </si>
  <si>
    <t>Производство Италия, UDOR
003176</t>
  </si>
  <si>
    <t>AVD-0269</t>
  </si>
  <si>
    <t>Вентильная заглушка D15/18 M22*1,5 с отверстием под манометр ¼ PNE</t>
  </si>
  <si>
    <t>Производство Италия, UDOR
1600397</t>
  </si>
  <si>
    <t>AVD-0271</t>
  </si>
  <si>
    <t>Болт крепления головы помпы под шестигранник M6*60 PNE</t>
  </si>
  <si>
    <t>Производство Италия, UDOR
180539</t>
  </si>
  <si>
    <t>AVD-0274</t>
  </si>
  <si>
    <t>Запчасти для помпы GHC</t>
  </si>
  <si>
    <t>Помпа GHC 16/50 S-L</t>
  </si>
  <si>
    <t>AVD-0342</t>
  </si>
  <si>
    <t>Клапана набор</t>
  </si>
  <si>
    <t>для GHC 16/50S
KIT 152</t>
  </si>
  <si>
    <t>AVD-0336</t>
  </si>
  <si>
    <t>Плунжер керамический для GHC 16/50S 15*46</t>
  </si>
  <si>
    <t>AVD-0337</t>
  </si>
  <si>
    <t>Манжет набор для GHC 16/50S
D15 (KIT 88)</t>
  </si>
  <si>
    <t>AVD-0338</t>
  </si>
  <si>
    <t>Запчасти для помпы GKC</t>
  </si>
  <si>
    <t>Помпа GKC 21/35 S</t>
  </si>
  <si>
    <t>AVD-0343</t>
  </si>
  <si>
    <t xml:space="preserve">Клапана набор для GKC 21/35S
KIT 41
</t>
  </si>
  <si>
    <t>AVD-0341</t>
  </si>
  <si>
    <t xml:space="preserve">Плунжер керамический для GKC 21/35S
20*40
</t>
  </si>
  <si>
    <t>AVD-0340</t>
  </si>
  <si>
    <t xml:space="preserve">Манжет набор для GKC 21/35S
D20 (KIT 129)
</t>
  </si>
  <si>
    <t>AVD-0339</t>
  </si>
  <si>
    <t>Запчасти</t>
  </si>
  <si>
    <t>Форсунки в.д. 1/4” NPT-M 500 bar, из нержавеющей стали AISI 420</t>
  </si>
  <si>
    <t>Размер 0,35, угол 15 градусов</t>
  </si>
  <si>
    <t>AVD-0327</t>
  </si>
  <si>
    <t>Размер 0,4, угол 15 градусов</t>
  </si>
  <si>
    <t>AVD-0328</t>
  </si>
  <si>
    <t>Размер 0,45, угол 15 градусов</t>
  </si>
  <si>
    <t>AVD-0329</t>
  </si>
  <si>
    <t>Вентиль перепускной UB14</t>
  </si>
  <si>
    <t>Производство Италия, UDOR.
Для помпы Udor PNE13/15S. Вход 3/8М, выход 3/8П
063602</t>
  </si>
  <si>
    <t>AVD-0275</t>
  </si>
  <si>
    <r>
      <t xml:space="preserve">Ниппель 3/4П-3/8П
</t>
    </r>
    <r>
      <rPr>
        <b/>
        <sz val="8"/>
        <color indexed="10"/>
        <rFont val="Arial"/>
        <family val="2"/>
      </rPr>
      <t>НОВИНКА</t>
    </r>
  </si>
  <si>
    <t>AVD-0353</t>
  </si>
  <si>
    <r>
      <t xml:space="preserve">Ниппель 3/8М-22*1,5П
</t>
    </r>
    <r>
      <rPr>
        <b/>
        <sz val="8"/>
        <color indexed="10"/>
        <rFont val="Arial"/>
        <family val="2"/>
      </rPr>
      <t>НОВИНКА</t>
    </r>
  </si>
  <si>
    <t>AVD-0354</t>
  </si>
  <si>
    <t>Вентиль перепускной u502</t>
  </si>
  <si>
    <t>AVD-0335</t>
  </si>
  <si>
    <t>Ремонтный набор регулятора давления UB14</t>
  </si>
  <si>
    <t>Производство Италия, UDOR
870110</t>
  </si>
  <si>
    <t>AVD-0276</t>
  </si>
  <si>
    <t xml:space="preserve">Пружина вентиля перепускного UB14/VB75 </t>
  </si>
  <si>
    <t>Производство Италия</t>
  </si>
  <si>
    <t>AVD-0345</t>
  </si>
  <si>
    <t>Держатель вентиля перепускного UB14</t>
  </si>
  <si>
    <t>AVD-0346</t>
  </si>
  <si>
    <t>Вентиль перепускной VB350</t>
  </si>
  <si>
    <t>Вентиль перепускной VB350, 350 бар, G3/8M – G3/8F
Производство: Италия.</t>
  </si>
  <si>
    <t>AVD-0287</t>
  </si>
  <si>
    <t>Вентиль перепускной Pulsar 3</t>
  </si>
  <si>
    <t>Вентиль перепускной pulsar 3 с микровыключателем
220бар, 30л/мин, 90°С, вход 3/8М, выход 3/8М</t>
  </si>
  <si>
    <t>AVD-0309</t>
  </si>
  <si>
    <t>Вентиль перепускной WW55</t>
  </si>
  <si>
    <t>Вентиль перепускной by-pass WW55 60.0380.25
160бар, 25л/мин, 90°С, выход 3/8П</t>
  </si>
  <si>
    <t>Вентиль перепускной by-pass VB75*19-y73</t>
  </si>
  <si>
    <t>60.0930.00. 220bar, 30л/мин, 90 градусов, выход G3/8F, вход 1/2М. Аналог VVAZ. 46724 
для W91-151- «63» и для помпы Udor MC15/20S (GRASS)</t>
  </si>
  <si>
    <t>Ремонтный набор регулятора давления VB75</t>
  </si>
  <si>
    <t>Полный комплект VB 7 - VB 75, кол-во 9*1</t>
  </si>
  <si>
    <t>AVD-0344</t>
  </si>
  <si>
    <t>Держатель вентиля перепускного VB75</t>
  </si>
  <si>
    <t>AVD-0347</t>
  </si>
  <si>
    <t>Предохранительный вентиль ST-230</t>
  </si>
  <si>
    <t>Аварийный клапан, 
ST-230 250бар</t>
  </si>
  <si>
    <t>AVD-0277</t>
  </si>
  <si>
    <t>Ремкомплект для предохранительного вентиля ST-230</t>
  </si>
  <si>
    <t>250 бар,</t>
  </si>
  <si>
    <t>AVD-0278</t>
  </si>
  <si>
    <t>Клапан для UB14</t>
  </si>
  <si>
    <t>AVD-0317</t>
  </si>
  <si>
    <t>Пружина для UB14</t>
  </si>
  <si>
    <t>AVD-0318</t>
  </si>
  <si>
    <t>Кольцо для UB14</t>
  </si>
  <si>
    <t>AVD-0319</t>
  </si>
  <si>
    <t>Клапан для VB75</t>
  </si>
  <si>
    <t>AVD-0320</t>
  </si>
  <si>
    <t>Пружина для VB75</t>
  </si>
  <si>
    <t>AVD-0321</t>
  </si>
  <si>
    <t>Кольцо для VB75</t>
  </si>
  <si>
    <t>AVD-0322</t>
  </si>
  <si>
    <t>Штуцер 1/4П 8мм</t>
  </si>
  <si>
    <t>латунь</t>
  </si>
  <si>
    <t>AVD-0279</t>
  </si>
  <si>
    <t>Эластичная муфта</t>
  </si>
  <si>
    <t>Муфта Rotex - упругая компенсирующая приводная муфта со звездочкой кулачкового типа</t>
  </si>
  <si>
    <t>AVD-0282</t>
  </si>
  <si>
    <t>Зубчатый венец для эластичной муфты</t>
  </si>
  <si>
    <t>Зубчатый венец 92 Шор, желтый ROTEX 28</t>
  </si>
  <si>
    <t>AVD-0350</t>
  </si>
  <si>
    <t>Ступица для эластичной муфты</t>
  </si>
  <si>
    <t>Ступица D=24 H7  ROTEX 28</t>
  </si>
  <si>
    <t>AVD-0351</t>
  </si>
  <si>
    <t>Ступица D=32 H7  ROTEX 28</t>
  </si>
  <si>
    <t>AVD-0352</t>
  </si>
  <si>
    <t>Ниппель переходный с конусом 1/2П-3/8М</t>
  </si>
  <si>
    <t>Металлический. Производство: Италия.</t>
  </si>
  <si>
    <t>AVD-0288</t>
  </si>
  <si>
    <t>Переходник угловой вращающийся 1/2П-1/2М</t>
  </si>
  <si>
    <t>AVD-0289</t>
  </si>
  <si>
    <t>Переходник прямой 1/2П</t>
  </si>
  <si>
    <t>Переходник прямой из полипропилена. Вход 1/2П, D20мм.
Производство: Италия.</t>
  </si>
  <si>
    <t>AVD-0291</t>
  </si>
  <si>
    <t>Микровыключатель</t>
  </si>
  <si>
    <t>Производство: Италия.</t>
  </si>
  <si>
    <t>AVD-0292</t>
  </si>
  <si>
    <t>Щуп масляный</t>
  </si>
  <si>
    <t>AVD-0299</t>
  </si>
  <si>
    <t>Тройник 3/8П-3/8М-3/8М</t>
  </si>
  <si>
    <t>Производство: Германия R+M</t>
  </si>
  <si>
    <t>AVD-0310</t>
  </si>
  <si>
    <t>Манометр 600бар</t>
  </si>
  <si>
    <t>Манометр высокого давления, 600 бар, Германия</t>
  </si>
  <si>
    <t>AVD-0330</t>
  </si>
  <si>
    <t>Манометр 1000бар</t>
  </si>
  <si>
    <t>Манометр высокого давления, 1000 бар, Германия</t>
  </si>
  <si>
    <t>AVD-0331</t>
  </si>
  <si>
    <t>Пистолет ST-3600</t>
  </si>
  <si>
    <t>Профессиональный пистолет сверх высокого давления. Максимум: 600бар, 80л/мин, 150С. Вход/выход 1/2М. Германия, R+M.</t>
  </si>
  <si>
    <t>AVD-0332</t>
  </si>
  <si>
    <t>Копье ST-002</t>
  </si>
  <si>
    <t>Копье сверх высокого давления 800мм. 4-кратный запас прочности. 500 бар, 150С. Выход 1/4П. Германия, R+M.</t>
  </si>
  <si>
    <t>AVD-0333</t>
  </si>
  <si>
    <t>Аккумулятор 0,21л</t>
  </si>
  <si>
    <t>Аккумулятор 0,21л, 220бар, Германия, R+M.</t>
  </si>
  <si>
    <t>AVD-0334</t>
  </si>
  <si>
    <t>Нипель 1/2П-1/4П</t>
  </si>
  <si>
    <t>Нипель соеденительный</t>
  </si>
  <si>
    <t>AVD-0349</t>
  </si>
  <si>
    <t>Очистные установки серии АКВА</t>
  </si>
  <si>
    <t>АКВА-05</t>
  </si>
  <si>
    <r>
      <t xml:space="preserve">Комплектации установок:
</t>
    </r>
    <r>
      <rPr>
        <sz val="7"/>
        <color indexed="63"/>
        <rFont val="Arial"/>
        <family val="2"/>
      </rPr>
      <t xml:space="preserve">• Механический напорный фильтр с системой ручной промывки Ø350, Ø500 мм; 
• Фильтр картриджный; 
• 6-и позиционный кран;
• Накопительная емкость очищенной воды объемом 120, 200 или 410 литров (в зависимости от комплектации); 
• Комплект труб и запорная арматура; 
• Насос погружной; 
• Модуль повышения давления:
• Насос дозирующий;
• Выключатель поплавковый; 
• Шкаф управления; 
• Фильтрующая загрузка (кварцевый песок); 
</t>
    </r>
    <r>
      <rPr>
        <b/>
        <sz val="7"/>
        <color indexed="63"/>
        <rFont val="Arial"/>
        <family val="2"/>
      </rPr>
      <t xml:space="preserve">Краткое описание:
</t>
    </r>
    <r>
      <rPr>
        <sz val="7"/>
        <color indexed="63"/>
        <rFont val="Arial"/>
        <family val="2"/>
      </rPr>
      <t>Установки АКВА предназначены для очистки сточных вод от автомобильных моек, как автоматических, так и ручных моющих аппаратов высокого давления. Применение данной установки позволяет экономить до 87% воды за счет ее очистки и повторного применения. 
Установки, помимо очистки воды, удаляют неприятные запахи, вызванные наличием бактерий в воде. Очищенную воду рекомендуется использовать при предварительном и основном процессах мойки с последующим ополаскиванием автомобиля чистой водой.</t>
    </r>
  </si>
  <si>
    <t>OU-0102</t>
  </si>
  <si>
    <t>АКВА-2</t>
  </si>
  <si>
    <t>OU-0101</t>
  </si>
  <si>
    <t>АКВА-4</t>
  </si>
  <si>
    <t>OU-0103</t>
  </si>
  <si>
    <t>Запчасти и расходники для очистных установок серии АКВА</t>
  </si>
  <si>
    <t>Насос Дренажник 150/6Ф</t>
  </si>
  <si>
    <t xml:space="preserve">—погружной дренажный
—глубина погружения 8 м
—качает 9 куб. м/час
—мощность 400 Вт
—качает даже грязную воду
—вертикальная установка
—автоматика слежения за уровнем воды </t>
  </si>
  <si>
    <t>OU-0201</t>
  </si>
  <si>
    <t>цена</t>
  </si>
  <si>
    <t>цена в рублях</t>
  </si>
  <si>
    <r>
      <t xml:space="preserve">Возможно: </t>
    </r>
    <r>
      <rPr>
        <sz val="10"/>
        <color indexed="8"/>
        <rFont val="Arial"/>
        <family val="2"/>
      </rPr>
      <t>создание под заказ профессионального АВД в стеллаже с защитным корпусом из нержавеющей стали (опционально).
4 АВД в раме установлены друг на друга.
Несомненное преимущество данной конструкции в её</t>
    </r>
  </si>
  <si>
    <t>высокой компактности.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</si>
</sst>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7"/>
      <color indexed="63"/>
      <name val="Arial"/>
      <family val="2"/>
    </font>
    <font>
      <b/>
      <sz val="9"/>
      <color indexed="8"/>
      <name val="Arial"/>
      <family val="2"/>
    </font>
    <font>
      <sz val="7"/>
      <color indexed="10"/>
      <name val="Arial"/>
      <family val="2"/>
    </font>
    <font>
      <sz val="6.5"/>
      <color indexed="8"/>
      <name val="Arial"/>
      <family val="2"/>
    </font>
    <font>
      <b/>
      <sz val="7"/>
      <color indexed="63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0"/>
    </font>
    <font>
      <sz val="11"/>
      <color indexed="8"/>
      <name val="Cambria"/>
      <family val="0"/>
    </font>
    <font>
      <b/>
      <sz val="11"/>
      <color indexed="8"/>
      <name val="Cambria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3" fillId="34" borderId="0" xfId="0" applyNumberFormat="1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8" fillId="0" borderId="0" xfId="42" applyNumberFormat="1" applyFont="1" applyFill="1" applyBorder="1" applyAlignment="1" applyProtection="1">
      <alignment/>
      <protection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3" fontId="13" fillId="3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13" fillId="34" borderId="11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4" fontId="13" fillId="0" borderId="11" xfId="0" applyNumberFormat="1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12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13" fillId="34" borderId="16" xfId="0" applyNumberFormat="1" applyFont="1" applyFill="1" applyBorder="1" applyAlignment="1">
      <alignment vertical="center"/>
    </xf>
    <xf numFmtId="4" fontId="13" fillId="34" borderId="16" xfId="0" applyNumberFormat="1" applyFont="1" applyFill="1" applyBorder="1" applyAlignment="1">
      <alignment vertical="center"/>
    </xf>
    <xf numFmtId="4" fontId="13" fillId="34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/>
    </xf>
    <xf numFmtId="3" fontId="13" fillId="34" borderId="19" xfId="0" applyNumberFormat="1" applyFont="1" applyFill="1" applyBorder="1" applyAlignment="1">
      <alignment vertical="center"/>
    </xf>
    <xf numFmtId="3" fontId="13" fillId="34" borderId="17" xfId="0" applyNumberFormat="1" applyFont="1" applyFill="1" applyBorder="1" applyAlignment="1">
      <alignment vertical="center"/>
    </xf>
    <xf numFmtId="0" fontId="2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3" fontId="13" fillId="34" borderId="19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wrapText="1"/>
    </xf>
    <xf numFmtId="0" fontId="4" fillId="34" borderId="2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emf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9.jpeg" /><Relationship Id="rId2" Type="http://schemas.openxmlformats.org/officeDocument/2006/relationships/image" Target="../media/image100.jpeg" /><Relationship Id="rId3" Type="http://schemas.openxmlformats.org/officeDocument/2006/relationships/image" Target="../media/image101.jpeg" /><Relationship Id="rId4" Type="http://schemas.openxmlformats.org/officeDocument/2006/relationships/image" Target="../media/image102.jpeg" /><Relationship Id="rId5" Type="http://schemas.openxmlformats.org/officeDocument/2006/relationships/image" Target="../media/image9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123825</xdr:rowOff>
    </xdr:from>
    <xdr:to>
      <xdr:col>0</xdr:col>
      <xdr:colOff>723900</xdr:colOff>
      <xdr:row>21</xdr:row>
      <xdr:rowOff>495300</xdr:rowOff>
    </xdr:to>
    <xdr:pic>
      <xdr:nvPicPr>
        <xdr:cNvPr id="1" name="Рисунок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86815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22</xdr:row>
      <xdr:rowOff>19050</xdr:rowOff>
    </xdr:from>
    <xdr:to>
      <xdr:col>0</xdr:col>
      <xdr:colOff>733425</xdr:colOff>
      <xdr:row>22</xdr:row>
      <xdr:rowOff>438150</xdr:rowOff>
    </xdr:to>
    <xdr:pic>
      <xdr:nvPicPr>
        <xdr:cNvPr id="2" name="Рисунок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23348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23</xdr:row>
      <xdr:rowOff>9525</xdr:rowOff>
    </xdr:from>
    <xdr:to>
      <xdr:col>0</xdr:col>
      <xdr:colOff>704850</xdr:colOff>
      <xdr:row>24</xdr:row>
      <xdr:rowOff>238125</xdr:rowOff>
    </xdr:to>
    <xdr:pic>
      <xdr:nvPicPr>
        <xdr:cNvPr id="3" name="Рисунок 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920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26</xdr:row>
      <xdr:rowOff>9525</xdr:rowOff>
    </xdr:from>
    <xdr:to>
      <xdr:col>0</xdr:col>
      <xdr:colOff>933450</xdr:colOff>
      <xdr:row>26</xdr:row>
      <xdr:rowOff>485775</xdr:rowOff>
    </xdr:to>
    <xdr:pic>
      <xdr:nvPicPr>
        <xdr:cNvPr id="4" name="Рисунок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3706475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180975</xdr:rowOff>
    </xdr:from>
    <xdr:to>
      <xdr:col>0</xdr:col>
      <xdr:colOff>1076325</xdr:colOff>
      <xdr:row>16</xdr:row>
      <xdr:rowOff>552450</xdr:rowOff>
    </xdr:to>
    <xdr:pic>
      <xdr:nvPicPr>
        <xdr:cNvPr id="5" name="Рисунок 2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8020050"/>
          <a:ext cx="1038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13</xdr:row>
      <xdr:rowOff>123825</xdr:rowOff>
    </xdr:from>
    <xdr:to>
      <xdr:col>0</xdr:col>
      <xdr:colOff>914400</xdr:colOff>
      <xdr:row>13</xdr:row>
      <xdr:rowOff>742950</xdr:rowOff>
    </xdr:to>
    <xdr:pic>
      <xdr:nvPicPr>
        <xdr:cNvPr id="6" name="Рисунок 2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70580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390525</xdr:rowOff>
    </xdr:from>
    <xdr:to>
      <xdr:col>0</xdr:col>
      <xdr:colOff>1066800</xdr:colOff>
      <xdr:row>11</xdr:row>
      <xdr:rowOff>514350</xdr:rowOff>
    </xdr:to>
    <xdr:pic>
      <xdr:nvPicPr>
        <xdr:cNvPr id="7" name="Рисунок 2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567690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</xdr:row>
      <xdr:rowOff>38100</xdr:rowOff>
    </xdr:from>
    <xdr:to>
      <xdr:col>0</xdr:col>
      <xdr:colOff>923925</xdr:colOff>
      <xdr:row>9</xdr:row>
      <xdr:rowOff>790575</xdr:rowOff>
    </xdr:to>
    <xdr:pic>
      <xdr:nvPicPr>
        <xdr:cNvPr id="8" name="Рисунок 2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44958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485775</xdr:rowOff>
    </xdr:from>
    <xdr:to>
      <xdr:col>0</xdr:col>
      <xdr:colOff>1076325</xdr:colOff>
      <xdr:row>6</xdr:row>
      <xdr:rowOff>228600</xdr:rowOff>
    </xdr:to>
    <xdr:pic>
      <xdr:nvPicPr>
        <xdr:cNvPr id="9" name="Рисунок 2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2676525"/>
          <a:ext cx="1038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35</xdr:row>
      <xdr:rowOff>9525</xdr:rowOff>
    </xdr:from>
    <xdr:to>
      <xdr:col>0</xdr:col>
      <xdr:colOff>1066800</xdr:colOff>
      <xdr:row>42</xdr:row>
      <xdr:rowOff>9525</xdr:rowOff>
    </xdr:to>
    <xdr:pic>
      <xdr:nvPicPr>
        <xdr:cNvPr id="10" name="Рисунок 2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" y="16040100"/>
          <a:ext cx="590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35</xdr:row>
      <xdr:rowOff>19050</xdr:rowOff>
    </xdr:from>
    <xdr:to>
      <xdr:col>1</xdr:col>
      <xdr:colOff>790575</xdr:colOff>
      <xdr:row>41</xdr:row>
      <xdr:rowOff>133350</xdr:rowOff>
    </xdr:to>
    <xdr:pic>
      <xdr:nvPicPr>
        <xdr:cNvPr id="11" name="Рисунок 2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6825" y="16049625"/>
          <a:ext cx="628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27</xdr:row>
      <xdr:rowOff>133350</xdr:rowOff>
    </xdr:from>
    <xdr:to>
      <xdr:col>0</xdr:col>
      <xdr:colOff>1057275</xdr:colOff>
      <xdr:row>30</xdr:row>
      <xdr:rowOff>114300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4325600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0</xdr:col>
      <xdr:colOff>876300</xdr:colOff>
      <xdr:row>44</xdr:row>
      <xdr:rowOff>571500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17526000"/>
          <a:ext cx="6762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200025</xdr:colOff>
      <xdr:row>45</xdr:row>
      <xdr:rowOff>19050</xdr:rowOff>
    </xdr:from>
    <xdr:to>
      <xdr:col>0</xdr:col>
      <xdr:colOff>876300</xdr:colOff>
      <xdr:row>46</xdr:row>
      <xdr:rowOff>247650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18116550"/>
          <a:ext cx="6762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295275</xdr:colOff>
      <xdr:row>49</xdr:row>
      <xdr:rowOff>28575</xdr:rowOff>
    </xdr:from>
    <xdr:to>
      <xdr:col>0</xdr:col>
      <xdr:colOff>742950</xdr:colOff>
      <xdr:row>49</xdr:row>
      <xdr:rowOff>381000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19345275"/>
          <a:ext cx="447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276225</xdr:colOff>
      <xdr:row>50</xdr:row>
      <xdr:rowOff>28575</xdr:rowOff>
    </xdr:from>
    <xdr:to>
      <xdr:col>0</xdr:col>
      <xdr:colOff>733425</xdr:colOff>
      <xdr:row>50</xdr:row>
      <xdr:rowOff>390525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" y="19754850"/>
          <a:ext cx="457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285750</xdr:colOff>
      <xdr:row>51</xdr:row>
      <xdr:rowOff>47625</xdr:rowOff>
    </xdr:from>
    <xdr:to>
      <xdr:col>0</xdr:col>
      <xdr:colOff>790575</xdr:colOff>
      <xdr:row>51</xdr:row>
      <xdr:rowOff>457200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" y="20193000"/>
          <a:ext cx="504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52</xdr:row>
      <xdr:rowOff>76200</xdr:rowOff>
    </xdr:from>
    <xdr:to>
      <xdr:col>0</xdr:col>
      <xdr:colOff>781050</xdr:colOff>
      <xdr:row>52</xdr:row>
      <xdr:rowOff>438150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207073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314325</xdr:colOff>
      <xdr:row>53</xdr:row>
      <xdr:rowOff>76200</xdr:rowOff>
    </xdr:from>
    <xdr:to>
      <xdr:col>0</xdr:col>
      <xdr:colOff>762000</xdr:colOff>
      <xdr:row>53</xdr:row>
      <xdr:rowOff>438150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4325" y="21193125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276225</xdr:colOff>
      <xdr:row>54</xdr:row>
      <xdr:rowOff>28575</xdr:rowOff>
    </xdr:from>
    <xdr:to>
      <xdr:col>0</xdr:col>
      <xdr:colOff>819150</xdr:colOff>
      <xdr:row>54</xdr:row>
      <xdr:rowOff>476250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225" y="21631275"/>
          <a:ext cx="542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55</xdr:row>
      <xdr:rowOff>28575</xdr:rowOff>
    </xdr:from>
    <xdr:to>
      <xdr:col>0</xdr:col>
      <xdr:colOff>809625</xdr:colOff>
      <xdr:row>55</xdr:row>
      <xdr:rowOff>466725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7650" y="22117050"/>
          <a:ext cx="5619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409575</xdr:colOff>
      <xdr:row>56</xdr:row>
      <xdr:rowOff>19050</xdr:rowOff>
    </xdr:from>
    <xdr:to>
      <xdr:col>0</xdr:col>
      <xdr:colOff>723900</xdr:colOff>
      <xdr:row>56</xdr:row>
      <xdr:rowOff>266700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9575" y="225933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57</xdr:row>
      <xdr:rowOff>19050</xdr:rowOff>
    </xdr:from>
    <xdr:to>
      <xdr:col>0</xdr:col>
      <xdr:colOff>847725</xdr:colOff>
      <xdr:row>57</xdr:row>
      <xdr:rowOff>476250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" y="22888575"/>
          <a:ext cx="5810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58</xdr:row>
      <xdr:rowOff>57150</xdr:rowOff>
    </xdr:from>
    <xdr:to>
      <xdr:col>0</xdr:col>
      <xdr:colOff>781050</xdr:colOff>
      <xdr:row>58</xdr:row>
      <xdr:rowOff>419100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234124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59</xdr:row>
      <xdr:rowOff>76200</xdr:rowOff>
    </xdr:from>
    <xdr:to>
      <xdr:col>0</xdr:col>
      <xdr:colOff>781050</xdr:colOff>
      <xdr:row>59</xdr:row>
      <xdr:rowOff>428625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" y="23917275"/>
          <a:ext cx="447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371475</xdr:colOff>
      <xdr:row>60</xdr:row>
      <xdr:rowOff>19050</xdr:rowOff>
    </xdr:from>
    <xdr:to>
      <xdr:col>0</xdr:col>
      <xdr:colOff>723900</xdr:colOff>
      <xdr:row>60</xdr:row>
      <xdr:rowOff>361950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1475" y="2434590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61</xdr:row>
      <xdr:rowOff>19050</xdr:rowOff>
    </xdr:from>
    <xdr:to>
      <xdr:col>0</xdr:col>
      <xdr:colOff>857250</xdr:colOff>
      <xdr:row>61</xdr:row>
      <xdr:rowOff>476250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0" y="24736425"/>
          <a:ext cx="571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323850</xdr:colOff>
      <xdr:row>62</xdr:row>
      <xdr:rowOff>9525</xdr:rowOff>
    </xdr:from>
    <xdr:to>
      <xdr:col>0</xdr:col>
      <xdr:colOff>809625</xdr:colOff>
      <xdr:row>62</xdr:row>
      <xdr:rowOff>400050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3850" y="25203150"/>
          <a:ext cx="485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295275</xdr:colOff>
      <xdr:row>63</xdr:row>
      <xdr:rowOff>28575</xdr:rowOff>
    </xdr:from>
    <xdr:to>
      <xdr:col>0</xdr:col>
      <xdr:colOff>819150</xdr:colOff>
      <xdr:row>63</xdr:row>
      <xdr:rowOff>457200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5275" y="25650825"/>
          <a:ext cx="523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295275</xdr:colOff>
      <xdr:row>64</xdr:row>
      <xdr:rowOff>9525</xdr:rowOff>
    </xdr:from>
    <xdr:to>
      <xdr:col>0</xdr:col>
      <xdr:colOff>809625</xdr:colOff>
      <xdr:row>64</xdr:row>
      <xdr:rowOff>428625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5275" y="26117550"/>
          <a:ext cx="514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65</xdr:row>
      <xdr:rowOff>9525</xdr:rowOff>
    </xdr:from>
    <xdr:to>
      <xdr:col>0</xdr:col>
      <xdr:colOff>828675</xdr:colOff>
      <xdr:row>65</xdr:row>
      <xdr:rowOff>409575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66700" y="265557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66</xdr:row>
      <xdr:rowOff>19050</xdr:rowOff>
    </xdr:from>
    <xdr:to>
      <xdr:col>0</xdr:col>
      <xdr:colOff>809625</xdr:colOff>
      <xdr:row>66</xdr:row>
      <xdr:rowOff>400050</xdr:rowOff>
    </xdr:to>
    <xdr:pic>
      <xdr:nvPicPr>
        <xdr:cNvPr id="32" name="Рисунок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6225" y="2698432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67</xdr:row>
      <xdr:rowOff>38100</xdr:rowOff>
    </xdr:from>
    <xdr:to>
      <xdr:col>0</xdr:col>
      <xdr:colOff>781050</xdr:colOff>
      <xdr:row>67</xdr:row>
      <xdr:rowOff>390525</xdr:rowOff>
    </xdr:to>
    <xdr:pic>
      <xdr:nvPicPr>
        <xdr:cNvPr id="33" name="Рисунок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" y="27432000"/>
          <a:ext cx="447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342900</xdr:colOff>
      <xdr:row>68</xdr:row>
      <xdr:rowOff>47625</xdr:rowOff>
    </xdr:from>
    <xdr:to>
      <xdr:col>0</xdr:col>
      <xdr:colOff>790575</xdr:colOff>
      <xdr:row>68</xdr:row>
      <xdr:rowOff>409575</xdr:rowOff>
    </xdr:to>
    <xdr:pic>
      <xdr:nvPicPr>
        <xdr:cNvPr id="34" name="Рисунок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42900" y="278701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381000</xdr:colOff>
      <xdr:row>69</xdr:row>
      <xdr:rowOff>9525</xdr:rowOff>
    </xdr:from>
    <xdr:to>
      <xdr:col>0</xdr:col>
      <xdr:colOff>742950</xdr:colOff>
      <xdr:row>69</xdr:row>
      <xdr:rowOff>304800</xdr:rowOff>
    </xdr:to>
    <xdr:pic>
      <xdr:nvPicPr>
        <xdr:cNvPr id="35" name="Рисунок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0" y="28270200"/>
          <a:ext cx="361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285750</xdr:colOff>
      <xdr:row>70</xdr:row>
      <xdr:rowOff>19050</xdr:rowOff>
    </xdr:from>
    <xdr:to>
      <xdr:col>0</xdr:col>
      <xdr:colOff>790575</xdr:colOff>
      <xdr:row>70</xdr:row>
      <xdr:rowOff>390525</xdr:rowOff>
    </xdr:to>
    <xdr:pic>
      <xdr:nvPicPr>
        <xdr:cNvPr id="36" name="Рисунок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0" y="286035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71</xdr:row>
      <xdr:rowOff>47625</xdr:rowOff>
    </xdr:from>
    <xdr:to>
      <xdr:col>0</xdr:col>
      <xdr:colOff>838200</xdr:colOff>
      <xdr:row>71</xdr:row>
      <xdr:rowOff>447675</xdr:rowOff>
    </xdr:to>
    <xdr:pic>
      <xdr:nvPicPr>
        <xdr:cNvPr id="37" name="Рисунок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5275" y="2903220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73</xdr:row>
      <xdr:rowOff>0</xdr:rowOff>
    </xdr:from>
    <xdr:to>
      <xdr:col>0</xdr:col>
      <xdr:colOff>885825</xdr:colOff>
      <xdr:row>73</xdr:row>
      <xdr:rowOff>552450</xdr:rowOff>
    </xdr:to>
    <xdr:pic>
      <xdr:nvPicPr>
        <xdr:cNvPr id="38" name="Рисунок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0025" y="29613225"/>
          <a:ext cx="6858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762000</xdr:colOff>
      <xdr:row>74</xdr:row>
      <xdr:rowOff>400050</xdr:rowOff>
    </xdr:to>
    <xdr:pic>
      <xdr:nvPicPr>
        <xdr:cNvPr id="39" name="Рисунок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4325" y="3021330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75</xdr:row>
      <xdr:rowOff>47625</xdr:rowOff>
    </xdr:from>
    <xdr:to>
      <xdr:col>0</xdr:col>
      <xdr:colOff>752475</xdr:colOff>
      <xdr:row>75</xdr:row>
      <xdr:rowOff>409575</xdr:rowOff>
    </xdr:to>
    <xdr:pic>
      <xdr:nvPicPr>
        <xdr:cNvPr id="40" name="Рисунок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" y="30622875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76</xdr:row>
      <xdr:rowOff>38100</xdr:rowOff>
    </xdr:from>
    <xdr:to>
      <xdr:col>0</xdr:col>
      <xdr:colOff>752475</xdr:colOff>
      <xdr:row>76</xdr:row>
      <xdr:rowOff>400050</xdr:rowOff>
    </xdr:to>
    <xdr:pic>
      <xdr:nvPicPr>
        <xdr:cNvPr id="41" name="Рисунок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" y="3105150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77</xdr:row>
      <xdr:rowOff>28575</xdr:rowOff>
    </xdr:from>
    <xdr:to>
      <xdr:col>0</xdr:col>
      <xdr:colOff>838200</xdr:colOff>
      <xdr:row>77</xdr:row>
      <xdr:rowOff>523875</xdr:rowOff>
    </xdr:to>
    <xdr:pic>
      <xdr:nvPicPr>
        <xdr:cNvPr id="42" name="Рисунок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8600" y="31480125"/>
          <a:ext cx="6096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390525</xdr:colOff>
      <xdr:row>78</xdr:row>
      <xdr:rowOff>47625</xdr:rowOff>
    </xdr:from>
    <xdr:to>
      <xdr:col>0</xdr:col>
      <xdr:colOff>704850</xdr:colOff>
      <xdr:row>78</xdr:row>
      <xdr:rowOff>304800</xdr:rowOff>
    </xdr:to>
    <xdr:pic>
      <xdr:nvPicPr>
        <xdr:cNvPr id="43" name="Рисунок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90525" y="320516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79</xdr:row>
      <xdr:rowOff>47625</xdr:rowOff>
    </xdr:from>
    <xdr:to>
      <xdr:col>0</xdr:col>
      <xdr:colOff>828675</xdr:colOff>
      <xdr:row>79</xdr:row>
      <xdr:rowOff>514350</xdr:rowOff>
    </xdr:to>
    <xdr:pic>
      <xdr:nvPicPr>
        <xdr:cNvPr id="44" name="Рисунок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38125" y="32375475"/>
          <a:ext cx="5905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80</xdr:row>
      <xdr:rowOff>19050</xdr:rowOff>
    </xdr:from>
    <xdr:to>
      <xdr:col>0</xdr:col>
      <xdr:colOff>895350</xdr:colOff>
      <xdr:row>80</xdr:row>
      <xdr:rowOff>533400</xdr:rowOff>
    </xdr:to>
    <xdr:pic>
      <xdr:nvPicPr>
        <xdr:cNvPr id="45" name="Рисунок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38125" y="32899350"/>
          <a:ext cx="6572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81</xdr:row>
      <xdr:rowOff>47625</xdr:rowOff>
    </xdr:from>
    <xdr:to>
      <xdr:col>0</xdr:col>
      <xdr:colOff>781050</xdr:colOff>
      <xdr:row>81</xdr:row>
      <xdr:rowOff>400050</xdr:rowOff>
    </xdr:to>
    <xdr:pic>
      <xdr:nvPicPr>
        <xdr:cNvPr id="46" name="Рисунок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" y="33480375"/>
          <a:ext cx="447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323850</xdr:colOff>
      <xdr:row>82</xdr:row>
      <xdr:rowOff>38100</xdr:rowOff>
    </xdr:from>
    <xdr:to>
      <xdr:col>0</xdr:col>
      <xdr:colOff>771525</xdr:colOff>
      <xdr:row>82</xdr:row>
      <xdr:rowOff>400050</xdr:rowOff>
    </xdr:to>
    <xdr:pic>
      <xdr:nvPicPr>
        <xdr:cNvPr id="47" name="Рисунок 4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3850" y="33918525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83</xdr:row>
      <xdr:rowOff>19050</xdr:rowOff>
    </xdr:from>
    <xdr:to>
      <xdr:col>0</xdr:col>
      <xdr:colOff>876300</xdr:colOff>
      <xdr:row>83</xdr:row>
      <xdr:rowOff>533400</xdr:rowOff>
    </xdr:to>
    <xdr:pic>
      <xdr:nvPicPr>
        <xdr:cNvPr id="48" name="Рисунок 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9075" y="34328100"/>
          <a:ext cx="6572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84</xdr:row>
      <xdr:rowOff>19050</xdr:rowOff>
    </xdr:from>
    <xdr:to>
      <xdr:col>0</xdr:col>
      <xdr:colOff>828675</xdr:colOff>
      <xdr:row>84</xdr:row>
      <xdr:rowOff>466725</xdr:rowOff>
    </xdr:to>
    <xdr:pic>
      <xdr:nvPicPr>
        <xdr:cNvPr id="49" name="Рисунок 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57175" y="34880550"/>
          <a:ext cx="5715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285750</xdr:colOff>
      <xdr:row>85</xdr:row>
      <xdr:rowOff>19050</xdr:rowOff>
    </xdr:from>
    <xdr:to>
      <xdr:col>0</xdr:col>
      <xdr:colOff>857250</xdr:colOff>
      <xdr:row>85</xdr:row>
      <xdr:rowOff>485775</xdr:rowOff>
    </xdr:to>
    <xdr:pic>
      <xdr:nvPicPr>
        <xdr:cNvPr id="50" name="Рисунок 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0" y="35366325"/>
          <a:ext cx="571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276225</xdr:colOff>
      <xdr:row>86</xdr:row>
      <xdr:rowOff>28575</xdr:rowOff>
    </xdr:from>
    <xdr:to>
      <xdr:col>0</xdr:col>
      <xdr:colOff>857250</xdr:colOff>
      <xdr:row>86</xdr:row>
      <xdr:rowOff>495300</xdr:rowOff>
    </xdr:to>
    <xdr:pic>
      <xdr:nvPicPr>
        <xdr:cNvPr id="51" name="Рисунок 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6225" y="3587115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323850</xdr:colOff>
      <xdr:row>87</xdr:row>
      <xdr:rowOff>104775</xdr:rowOff>
    </xdr:from>
    <xdr:to>
      <xdr:col>0</xdr:col>
      <xdr:colOff>771525</xdr:colOff>
      <xdr:row>87</xdr:row>
      <xdr:rowOff>457200</xdr:rowOff>
    </xdr:to>
    <xdr:pic>
      <xdr:nvPicPr>
        <xdr:cNvPr id="52" name="Рисунок 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23850" y="36461700"/>
          <a:ext cx="447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88</xdr:row>
      <xdr:rowOff>38100</xdr:rowOff>
    </xdr:from>
    <xdr:to>
      <xdr:col>0</xdr:col>
      <xdr:colOff>866775</xdr:colOff>
      <xdr:row>88</xdr:row>
      <xdr:rowOff>523875</xdr:rowOff>
    </xdr:to>
    <xdr:pic>
      <xdr:nvPicPr>
        <xdr:cNvPr id="53" name="Рисунок 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66700" y="36966525"/>
          <a:ext cx="600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103</xdr:row>
      <xdr:rowOff>28575</xdr:rowOff>
    </xdr:from>
    <xdr:to>
      <xdr:col>0</xdr:col>
      <xdr:colOff>904875</xdr:colOff>
      <xdr:row>103</xdr:row>
      <xdr:rowOff>571500</xdr:rowOff>
    </xdr:to>
    <xdr:pic>
      <xdr:nvPicPr>
        <xdr:cNvPr id="54" name="Рисунок 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9075" y="42948225"/>
          <a:ext cx="685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107</xdr:row>
      <xdr:rowOff>19050</xdr:rowOff>
    </xdr:from>
    <xdr:to>
      <xdr:col>0</xdr:col>
      <xdr:colOff>752475</xdr:colOff>
      <xdr:row>107</xdr:row>
      <xdr:rowOff>381000</xdr:rowOff>
    </xdr:to>
    <xdr:pic>
      <xdr:nvPicPr>
        <xdr:cNvPr id="55" name="Рисунок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04800" y="44700825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110</xdr:row>
      <xdr:rowOff>38100</xdr:rowOff>
    </xdr:from>
    <xdr:to>
      <xdr:col>0</xdr:col>
      <xdr:colOff>866775</xdr:colOff>
      <xdr:row>110</xdr:row>
      <xdr:rowOff>390525</xdr:rowOff>
    </xdr:to>
    <xdr:pic>
      <xdr:nvPicPr>
        <xdr:cNvPr id="56" name="Рисунок 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38125" y="45862875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111</xdr:row>
      <xdr:rowOff>9525</xdr:rowOff>
    </xdr:from>
    <xdr:to>
      <xdr:col>0</xdr:col>
      <xdr:colOff>819150</xdr:colOff>
      <xdr:row>111</xdr:row>
      <xdr:rowOff>238125</xdr:rowOff>
    </xdr:to>
    <xdr:pic>
      <xdr:nvPicPr>
        <xdr:cNvPr id="57" name="Рисунок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76225" y="4629150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112</xdr:row>
      <xdr:rowOff>28575</xdr:rowOff>
    </xdr:from>
    <xdr:to>
      <xdr:col>0</xdr:col>
      <xdr:colOff>933450</xdr:colOff>
      <xdr:row>112</xdr:row>
      <xdr:rowOff>581025</xdr:rowOff>
    </xdr:to>
    <xdr:pic>
      <xdr:nvPicPr>
        <xdr:cNvPr id="58" name="Рисунок 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28600" y="4659630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113</xdr:row>
      <xdr:rowOff>19050</xdr:rowOff>
    </xdr:from>
    <xdr:to>
      <xdr:col>0</xdr:col>
      <xdr:colOff>923925</xdr:colOff>
      <xdr:row>113</xdr:row>
      <xdr:rowOff>438150</xdr:rowOff>
    </xdr:to>
    <xdr:pic>
      <xdr:nvPicPr>
        <xdr:cNvPr id="59" name="Рисунок 19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00025" y="47196375"/>
          <a:ext cx="7239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116</xdr:row>
      <xdr:rowOff>76200</xdr:rowOff>
    </xdr:from>
    <xdr:to>
      <xdr:col>0</xdr:col>
      <xdr:colOff>857250</xdr:colOff>
      <xdr:row>116</xdr:row>
      <xdr:rowOff>381000</xdr:rowOff>
    </xdr:to>
    <xdr:pic>
      <xdr:nvPicPr>
        <xdr:cNvPr id="60" name="Рисунок 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9075" y="48567975"/>
          <a:ext cx="638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117</xdr:row>
      <xdr:rowOff>38100</xdr:rowOff>
    </xdr:from>
    <xdr:to>
      <xdr:col>0</xdr:col>
      <xdr:colOff>723900</xdr:colOff>
      <xdr:row>117</xdr:row>
      <xdr:rowOff>476250</xdr:rowOff>
    </xdr:to>
    <xdr:pic>
      <xdr:nvPicPr>
        <xdr:cNvPr id="61" name="Рисунок 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52425" y="489775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118</xdr:row>
      <xdr:rowOff>9525</xdr:rowOff>
    </xdr:from>
    <xdr:to>
      <xdr:col>0</xdr:col>
      <xdr:colOff>781050</xdr:colOff>
      <xdr:row>118</xdr:row>
      <xdr:rowOff>361950</xdr:rowOff>
    </xdr:to>
    <xdr:pic>
      <xdr:nvPicPr>
        <xdr:cNvPr id="62" name="Рисунок 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5275" y="494442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119</xdr:row>
      <xdr:rowOff>9525</xdr:rowOff>
    </xdr:from>
    <xdr:to>
      <xdr:col>0</xdr:col>
      <xdr:colOff>800100</xdr:colOff>
      <xdr:row>119</xdr:row>
      <xdr:rowOff>371475</xdr:rowOff>
    </xdr:to>
    <xdr:pic>
      <xdr:nvPicPr>
        <xdr:cNvPr id="63" name="Рисунок 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5275" y="4982527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120</xdr:row>
      <xdr:rowOff>19050</xdr:rowOff>
    </xdr:from>
    <xdr:to>
      <xdr:col>0</xdr:col>
      <xdr:colOff>771525</xdr:colOff>
      <xdr:row>120</xdr:row>
      <xdr:rowOff>361950</xdr:rowOff>
    </xdr:to>
    <xdr:pic>
      <xdr:nvPicPr>
        <xdr:cNvPr id="64" name="Рисунок 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4800" y="50215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121</xdr:row>
      <xdr:rowOff>19050</xdr:rowOff>
    </xdr:from>
    <xdr:to>
      <xdr:col>0</xdr:col>
      <xdr:colOff>790575</xdr:colOff>
      <xdr:row>121</xdr:row>
      <xdr:rowOff>371475</xdr:rowOff>
    </xdr:to>
    <xdr:pic>
      <xdr:nvPicPr>
        <xdr:cNvPr id="65" name="Рисунок 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04800" y="5059680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122</xdr:row>
      <xdr:rowOff>19050</xdr:rowOff>
    </xdr:from>
    <xdr:to>
      <xdr:col>0</xdr:col>
      <xdr:colOff>809625</xdr:colOff>
      <xdr:row>122</xdr:row>
      <xdr:rowOff>381000</xdr:rowOff>
    </xdr:to>
    <xdr:pic>
      <xdr:nvPicPr>
        <xdr:cNvPr id="66" name="Рисунок 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14325" y="5097780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123</xdr:row>
      <xdr:rowOff>19050</xdr:rowOff>
    </xdr:from>
    <xdr:to>
      <xdr:col>0</xdr:col>
      <xdr:colOff>790575</xdr:colOff>
      <xdr:row>123</xdr:row>
      <xdr:rowOff>361950</xdr:rowOff>
    </xdr:to>
    <xdr:pic>
      <xdr:nvPicPr>
        <xdr:cNvPr id="67" name="Рисунок 6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23850" y="51358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124</xdr:row>
      <xdr:rowOff>28575</xdr:rowOff>
    </xdr:from>
    <xdr:to>
      <xdr:col>0</xdr:col>
      <xdr:colOff>771525</xdr:colOff>
      <xdr:row>124</xdr:row>
      <xdr:rowOff>371475</xdr:rowOff>
    </xdr:to>
    <xdr:pic>
      <xdr:nvPicPr>
        <xdr:cNvPr id="68" name="Рисунок 6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42900" y="51749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125</xdr:row>
      <xdr:rowOff>28575</xdr:rowOff>
    </xdr:from>
    <xdr:to>
      <xdr:col>0</xdr:col>
      <xdr:colOff>790575</xdr:colOff>
      <xdr:row>125</xdr:row>
      <xdr:rowOff>409575</xdr:rowOff>
    </xdr:to>
    <xdr:pic>
      <xdr:nvPicPr>
        <xdr:cNvPr id="69" name="Рисунок 7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23850" y="5213032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129</xdr:row>
      <xdr:rowOff>114300</xdr:rowOff>
    </xdr:from>
    <xdr:to>
      <xdr:col>0</xdr:col>
      <xdr:colOff>752475</xdr:colOff>
      <xdr:row>129</xdr:row>
      <xdr:rowOff>390525</xdr:rowOff>
    </xdr:to>
    <xdr:pic>
      <xdr:nvPicPr>
        <xdr:cNvPr id="70" name="Рисунок 7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61950" y="53892450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130</xdr:row>
      <xdr:rowOff>28575</xdr:rowOff>
    </xdr:from>
    <xdr:to>
      <xdr:col>0</xdr:col>
      <xdr:colOff>828675</xdr:colOff>
      <xdr:row>130</xdr:row>
      <xdr:rowOff>409575</xdr:rowOff>
    </xdr:to>
    <xdr:pic>
      <xdr:nvPicPr>
        <xdr:cNvPr id="71" name="Рисунок 7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95275" y="5428297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131</xdr:row>
      <xdr:rowOff>38100</xdr:rowOff>
    </xdr:from>
    <xdr:to>
      <xdr:col>0</xdr:col>
      <xdr:colOff>800100</xdr:colOff>
      <xdr:row>131</xdr:row>
      <xdr:rowOff>400050</xdr:rowOff>
    </xdr:to>
    <xdr:pic>
      <xdr:nvPicPr>
        <xdr:cNvPr id="72" name="Рисунок 7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04800" y="547211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132</xdr:row>
      <xdr:rowOff>19050</xdr:rowOff>
    </xdr:from>
    <xdr:to>
      <xdr:col>0</xdr:col>
      <xdr:colOff>885825</xdr:colOff>
      <xdr:row>132</xdr:row>
      <xdr:rowOff>352425</xdr:rowOff>
    </xdr:to>
    <xdr:pic>
      <xdr:nvPicPr>
        <xdr:cNvPr id="73" name="Рисунок 7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76225" y="55149750"/>
          <a:ext cx="609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133</xdr:row>
      <xdr:rowOff>19050</xdr:rowOff>
    </xdr:from>
    <xdr:to>
      <xdr:col>0</xdr:col>
      <xdr:colOff>866775</xdr:colOff>
      <xdr:row>133</xdr:row>
      <xdr:rowOff>447675</xdr:rowOff>
    </xdr:to>
    <xdr:pic>
      <xdr:nvPicPr>
        <xdr:cNvPr id="74" name="Рисунок 7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76225" y="5551170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134</xdr:row>
      <xdr:rowOff>28575</xdr:rowOff>
    </xdr:from>
    <xdr:to>
      <xdr:col>0</xdr:col>
      <xdr:colOff>733425</xdr:colOff>
      <xdr:row>134</xdr:row>
      <xdr:rowOff>342900</xdr:rowOff>
    </xdr:to>
    <xdr:pic>
      <xdr:nvPicPr>
        <xdr:cNvPr id="75" name="Рисунок 7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95275" y="55978425"/>
          <a:ext cx="43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135</xdr:row>
      <xdr:rowOff>38100</xdr:rowOff>
    </xdr:from>
    <xdr:to>
      <xdr:col>0</xdr:col>
      <xdr:colOff>771525</xdr:colOff>
      <xdr:row>135</xdr:row>
      <xdr:rowOff>400050</xdr:rowOff>
    </xdr:to>
    <xdr:pic>
      <xdr:nvPicPr>
        <xdr:cNvPr id="76" name="Рисунок 20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23850" y="5634990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47</xdr:row>
      <xdr:rowOff>47625</xdr:rowOff>
    </xdr:from>
    <xdr:to>
      <xdr:col>0</xdr:col>
      <xdr:colOff>847725</xdr:colOff>
      <xdr:row>48</xdr:row>
      <xdr:rowOff>257175</xdr:rowOff>
    </xdr:to>
    <xdr:pic>
      <xdr:nvPicPr>
        <xdr:cNvPr id="77" name="Рисунок 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33350" y="187547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100</xdr:row>
      <xdr:rowOff>133350</xdr:rowOff>
    </xdr:from>
    <xdr:to>
      <xdr:col>0</xdr:col>
      <xdr:colOff>809625</xdr:colOff>
      <xdr:row>102</xdr:row>
      <xdr:rowOff>47625</xdr:rowOff>
    </xdr:to>
    <xdr:pic>
      <xdr:nvPicPr>
        <xdr:cNvPr id="78" name="Рисунок 7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66700" y="424815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136</xdr:row>
      <xdr:rowOff>19050</xdr:rowOff>
    </xdr:from>
    <xdr:to>
      <xdr:col>0</xdr:col>
      <xdr:colOff>876300</xdr:colOff>
      <xdr:row>136</xdr:row>
      <xdr:rowOff>485775</xdr:rowOff>
    </xdr:to>
    <xdr:pic>
      <xdr:nvPicPr>
        <xdr:cNvPr id="79" name="Рисунок 8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28600" y="56759475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137</xdr:row>
      <xdr:rowOff>47625</xdr:rowOff>
    </xdr:from>
    <xdr:to>
      <xdr:col>0</xdr:col>
      <xdr:colOff>828675</xdr:colOff>
      <xdr:row>137</xdr:row>
      <xdr:rowOff>438150</xdr:rowOff>
    </xdr:to>
    <xdr:pic>
      <xdr:nvPicPr>
        <xdr:cNvPr id="80" name="Рисунок 8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95275" y="5729287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138</xdr:row>
      <xdr:rowOff>47625</xdr:rowOff>
    </xdr:from>
    <xdr:to>
      <xdr:col>0</xdr:col>
      <xdr:colOff>904875</xdr:colOff>
      <xdr:row>138</xdr:row>
      <xdr:rowOff>552450</xdr:rowOff>
    </xdr:to>
    <xdr:pic>
      <xdr:nvPicPr>
        <xdr:cNvPr id="81" name="Рисунок 8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09550" y="5775007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139</xdr:row>
      <xdr:rowOff>114300</xdr:rowOff>
    </xdr:from>
    <xdr:to>
      <xdr:col>0</xdr:col>
      <xdr:colOff>1076325</xdr:colOff>
      <xdr:row>139</xdr:row>
      <xdr:rowOff>171450</xdr:rowOff>
    </xdr:to>
    <xdr:pic>
      <xdr:nvPicPr>
        <xdr:cNvPr id="82" name="Рисунок 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6675" y="58397775"/>
          <a:ext cx="10096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140</xdr:row>
      <xdr:rowOff>38100</xdr:rowOff>
    </xdr:from>
    <xdr:to>
      <xdr:col>0</xdr:col>
      <xdr:colOff>828675</xdr:colOff>
      <xdr:row>140</xdr:row>
      <xdr:rowOff>428625</xdr:rowOff>
    </xdr:to>
    <xdr:pic>
      <xdr:nvPicPr>
        <xdr:cNvPr id="83" name="Рисунок 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5275" y="586073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106</xdr:row>
      <xdr:rowOff>19050</xdr:rowOff>
    </xdr:from>
    <xdr:to>
      <xdr:col>0</xdr:col>
      <xdr:colOff>904875</xdr:colOff>
      <xdr:row>106</xdr:row>
      <xdr:rowOff>514350</xdr:rowOff>
    </xdr:to>
    <xdr:pic>
      <xdr:nvPicPr>
        <xdr:cNvPr id="84" name="Рисунок 8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19075" y="441293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91</xdr:row>
      <xdr:rowOff>38100</xdr:rowOff>
    </xdr:from>
    <xdr:to>
      <xdr:col>0</xdr:col>
      <xdr:colOff>914400</xdr:colOff>
      <xdr:row>91</xdr:row>
      <xdr:rowOff>571500</xdr:rowOff>
    </xdr:to>
    <xdr:pic>
      <xdr:nvPicPr>
        <xdr:cNvPr id="85" name="Рисунок 8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0" y="383190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92</xdr:row>
      <xdr:rowOff>28575</xdr:rowOff>
    </xdr:from>
    <xdr:to>
      <xdr:col>0</xdr:col>
      <xdr:colOff>885825</xdr:colOff>
      <xdr:row>92</xdr:row>
      <xdr:rowOff>514350</xdr:rowOff>
    </xdr:to>
    <xdr:pic>
      <xdr:nvPicPr>
        <xdr:cNvPr id="86" name="Рисунок 8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09550" y="38900100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93</xdr:row>
      <xdr:rowOff>28575</xdr:rowOff>
    </xdr:from>
    <xdr:to>
      <xdr:col>0</xdr:col>
      <xdr:colOff>895350</xdr:colOff>
      <xdr:row>93</xdr:row>
      <xdr:rowOff>590550</xdr:rowOff>
    </xdr:to>
    <xdr:pic>
      <xdr:nvPicPr>
        <xdr:cNvPr id="87" name="Рисунок 8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414450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98</xdr:row>
      <xdr:rowOff>28575</xdr:rowOff>
    </xdr:from>
    <xdr:to>
      <xdr:col>0</xdr:col>
      <xdr:colOff>847725</xdr:colOff>
      <xdr:row>98</xdr:row>
      <xdr:rowOff>466725</xdr:rowOff>
    </xdr:to>
    <xdr:pic>
      <xdr:nvPicPr>
        <xdr:cNvPr id="88" name="Рисунок 9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38125" y="4172902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97</xdr:row>
      <xdr:rowOff>38100</xdr:rowOff>
    </xdr:from>
    <xdr:to>
      <xdr:col>0</xdr:col>
      <xdr:colOff>828675</xdr:colOff>
      <xdr:row>97</xdr:row>
      <xdr:rowOff>447675</xdr:rowOff>
    </xdr:to>
    <xdr:pic>
      <xdr:nvPicPr>
        <xdr:cNvPr id="89" name="Рисунок 9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66700" y="412718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96</xdr:row>
      <xdr:rowOff>28575</xdr:rowOff>
    </xdr:from>
    <xdr:to>
      <xdr:col>0</xdr:col>
      <xdr:colOff>847725</xdr:colOff>
      <xdr:row>96</xdr:row>
      <xdr:rowOff>476250</xdr:rowOff>
    </xdr:to>
    <xdr:pic>
      <xdr:nvPicPr>
        <xdr:cNvPr id="90" name="Рисунок 92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28600" y="407479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90</xdr:row>
      <xdr:rowOff>47625</xdr:rowOff>
    </xdr:from>
    <xdr:to>
      <xdr:col>0</xdr:col>
      <xdr:colOff>933450</xdr:colOff>
      <xdr:row>90</xdr:row>
      <xdr:rowOff>581025</xdr:rowOff>
    </xdr:to>
    <xdr:pic>
      <xdr:nvPicPr>
        <xdr:cNvPr id="91" name="Рисунок 93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90500" y="37709475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95</xdr:row>
      <xdr:rowOff>28575</xdr:rowOff>
    </xdr:from>
    <xdr:to>
      <xdr:col>0</xdr:col>
      <xdr:colOff>876300</xdr:colOff>
      <xdr:row>95</xdr:row>
      <xdr:rowOff>495300</xdr:rowOff>
    </xdr:to>
    <xdr:pic>
      <xdr:nvPicPr>
        <xdr:cNvPr id="92" name="Рисунок 94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28600" y="40224075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114</xdr:row>
      <xdr:rowOff>57150</xdr:rowOff>
    </xdr:from>
    <xdr:to>
      <xdr:col>0</xdr:col>
      <xdr:colOff>752475</xdr:colOff>
      <xdr:row>114</xdr:row>
      <xdr:rowOff>419100</xdr:rowOff>
    </xdr:to>
    <xdr:pic>
      <xdr:nvPicPr>
        <xdr:cNvPr id="93" name="Рисунок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04800" y="476821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108</xdr:row>
      <xdr:rowOff>28575</xdr:rowOff>
    </xdr:from>
    <xdr:to>
      <xdr:col>0</xdr:col>
      <xdr:colOff>723900</xdr:colOff>
      <xdr:row>108</xdr:row>
      <xdr:rowOff>333375</xdr:rowOff>
    </xdr:to>
    <xdr:pic>
      <xdr:nvPicPr>
        <xdr:cNvPr id="94" name="Рисунок 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04800" y="4514850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109</xdr:row>
      <xdr:rowOff>28575</xdr:rowOff>
    </xdr:from>
    <xdr:to>
      <xdr:col>0</xdr:col>
      <xdr:colOff>742950</xdr:colOff>
      <xdr:row>109</xdr:row>
      <xdr:rowOff>342900</xdr:rowOff>
    </xdr:to>
    <xdr:pic>
      <xdr:nvPicPr>
        <xdr:cNvPr id="95" name="Рисунок 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14325" y="4550092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115</xdr:row>
      <xdr:rowOff>28575</xdr:rowOff>
    </xdr:from>
    <xdr:to>
      <xdr:col>0</xdr:col>
      <xdr:colOff>819150</xdr:colOff>
      <xdr:row>115</xdr:row>
      <xdr:rowOff>400050</xdr:rowOff>
    </xdr:to>
    <xdr:pic>
      <xdr:nvPicPr>
        <xdr:cNvPr id="96" name="Рисунок 3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04800" y="4810125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28575</xdr:rowOff>
    </xdr:from>
    <xdr:to>
      <xdr:col>0</xdr:col>
      <xdr:colOff>1066800</xdr:colOff>
      <xdr:row>18</xdr:row>
      <xdr:rowOff>1028700</xdr:rowOff>
    </xdr:to>
    <xdr:pic>
      <xdr:nvPicPr>
        <xdr:cNvPr id="97" name="Рисунок 9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150" y="9515475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</xdr:row>
      <xdr:rowOff>28575</xdr:rowOff>
    </xdr:from>
    <xdr:to>
      <xdr:col>0</xdr:col>
      <xdr:colOff>809625</xdr:colOff>
      <xdr:row>25</xdr:row>
      <xdr:rowOff>409575</xdr:rowOff>
    </xdr:to>
    <xdr:pic>
      <xdr:nvPicPr>
        <xdr:cNvPr id="98" name="Рисунок 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95275" y="132969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142</xdr:row>
      <xdr:rowOff>28575</xdr:rowOff>
    </xdr:from>
    <xdr:to>
      <xdr:col>0</xdr:col>
      <xdr:colOff>762000</xdr:colOff>
      <xdr:row>142</xdr:row>
      <xdr:rowOff>352425</xdr:rowOff>
    </xdr:to>
    <xdr:pic>
      <xdr:nvPicPr>
        <xdr:cNvPr id="99" name="Рисунок 10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04800" y="592169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126</xdr:row>
      <xdr:rowOff>28575</xdr:rowOff>
    </xdr:from>
    <xdr:to>
      <xdr:col>0</xdr:col>
      <xdr:colOff>800100</xdr:colOff>
      <xdr:row>126</xdr:row>
      <xdr:rowOff>400050</xdr:rowOff>
    </xdr:to>
    <xdr:pic>
      <xdr:nvPicPr>
        <xdr:cNvPr id="100" name="Рисунок 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85750" y="5254942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127</xdr:row>
      <xdr:rowOff>28575</xdr:rowOff>
    </xdr:from>
    <xdr:to>
      <xdr:col>0</xdr:col>
      <xdr:colOff>800100</xdr:colOff>
      <xdr:row>127</xdr:row>
      <xdr:rowOff>400050</xdr:rowOff>
    </xdr:to>
    <xdr:pic>
      <xdr:nvPicPr>
        <xdr:cNvPr id="101" name="Рисунок 2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95275" y="5296852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128</xdr:row>
      <xdr:rowOff>19050</xdr:rowOff>
    </xdr:from>
    <xdr:to>
      <xdr:col>0</xdr:col>
      <xdr:colOff>809625</xdr:colOff>
      <xdr:row>128</xdr:row>
      <xdr:rowOff>390525</xdr:rowOff>
    </xdr:to>
    <xdr:pic>
      <xdr:nvPicPr>
        <xdr:cNvPr id="102" name="Рисунок 3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5275" y="5337810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104</xdr:row>
      <xdr:rowOff>28575</xdr:rowOff>
    </xdr:from>
    <xdr:to>
      <xdr:col>0</xdr:col>
      <xdr:colOff>676275</xdr:colOff>
      <xdr:row>104</xdr:row>
      <xdr:rowOff>266700</xdr:rowOff>
    </xdr:to>
    <xdr:pic>
      <xdr:nvPicPr>
        <xdr:cNvPr id="103" name="Рисунок 7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390525" y="4351972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371475</xdr:colOff>
      <xdr:row>105</xdr:row>
      <xdr:rowOff>19050</xdr:rowOff>
    </xdr:from>
    <xdr:to>
      <xdr:col>0</xdr:col>
      <xdr:colOff>685800</xdr:colOff>
      <xdr:row>105</xdr:row>
      <xdr:rowOff>285750</xdr:rowOff>
    </xdr:to>
    <xdr:pic>
      <xdr:nvPicPr>
        <xdr:cNvPr id="104" name="Рисунок 8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71475" y="43824525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</xdr:row>
      <xdr:rowOff>114300</xdr:rowOff>
    </xdr:to>
    <xdr:sp>
      <xdr:nvSpPr>
        <xdr:cNvPr id="105" name="Заголовок 1"/>
        <xdr:cNvSpPr>
          <a:spLocks/>
        </xdr:cNvSpPr>
      </xdr:nvSpPr>
      <xdr:spPr>
        <a:xfrm>
          <a:off x="0" y="0"/>
          <a:ext cx="63246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Общество с ограниченной ответственностью «ТехноХолодПром»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450083, РБ, г.Уфа, ул.Р.Зорге,</a:t>
          </a:r>
          <a:r>
            <a:rPr lang="en-US" cap="none" sz="1100" b="1" i="0" u="none" baseline="0">
              <a:solidFill>
                <a:srgbClr val="000000"/>
              </a:solidFill>
            </a:rPr>
            <a:t> 37</a:t>
          </a:r>
          <a:r>
            <a:rPr lang="en-US" cap="none" sz="1100" b="1" i="0" u="none" baseline="0">
              <a:solidFill>
                <a:srgbClr val="000000"/>
              </a:solidFill>
            </a:rPr>
            <a:t>
Тел:</a:t>
          </a:r>
          <a:r>
            <a:rPr lang="en-US" cap="none" sz="1100" b="1" i="0" u="none" baseline="0">
              <a:solidFill>
                <a:srgbClr val="000000"/>
              </a:solidFill>
            </a:rPr>
            <a:t> (347) 22-300-88, 274-61-09, факс:(347) 277-89-07, 8-917-344-55-34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Звонок по России бесплатный - 8-800-700-45-88</a:t>
          </a:r>
          <a:r>
            <a:rPr lang="en-US" cap="none" sz="1100" b="1" i="0" u="none" baseline="0">
              <a:solidFill>
                <a:srgbClr val="000000"/>
              </a:solidFill>
            </a:rPr>
            <a:t>
www.prommstroi.ru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257175</xdr:rowOff>
    </xdr:from>
    <xdr:to>
      <xdr:col>1</xdr:col>
      <xdr:colOff>714375</xdr:colOff>
      <xdr:row>1</xdr:row>
      <xdr:rowOff>76200</xdr:rowOff>
    </xdr:to>
    <xdr:pic>
      <xdr:nvPicPr>
        <xdr:cNvPr id="106" name="Рисунок 103" descr="Логотип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04775" y="257175"/>
          <a:ext cx="1714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76200</xdr:rowOff>
    </xdr:from>
    <xdr:to>
      <xdr:col>0</xdr:col>
      <xdr:colOff>1085850</xdr:colOff>
      <xdr:row>4</xdr:row>
      <xdr:rowOff>1143000</xdr:rowOff>
    </xdr:to>
    <xdr:pic>
      <xdr:nvPicPr>
        <xdr:cNvPr id="1" name="Рисунок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38300"/>
          <a:ext cx="676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</xdr:row>
      <xdr:rowOff>28575</xdr:rowOff>
    </xdr:from>
    <xdr:to>
      <xdr:col>0</xdr:col>
      <xdr:colOff>1333500</xdr:colOff>
      <xdr:row>6</xdr:row>
      <xdr:rowOff>9525</xdr:rowOff>
    </xdr:to>
    <xdr:pic>
      <xdr:nvPicPr>
        <xdr:cNvPr id="2" name="Рисунок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00350"/>
          <a:ext cx="12573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57150</xdr:colOff>
      <xdr:row>6</xdr:row>
      <xdr:rowOff>76200</xdr:rowOff>
    </xdr:from>
    <xdr:to>
      <xdr:col>0</xdr:col>
      <xdr:colOff>1314450</xdr:colOff>
      <xdr:row>6</xdr:row>
      <xdr:rowOff>1152525</xdr:rowOff>
    </xdr:to>
    <xdr:pic>
      <xdr:nvPicPr>
        <xdr:cNvPr id="3" name="Рисунок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29050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8</xdr:row>
      <xdr:rowOff>57150</xdr:rowOff>
    </xdr:from>
    <xdr:to>
      <xdr:col>0</xdr:col>
      <xdr:colOff>866775</xdr:colOff>
      <xdr:row>8</xdr:row>
      <xdr:rowOff>828675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5162550"/>
          <a:ext cx="400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9</xdr:col>
      <xdr:colOff>200025</xdr:colOff>
      <xdr:row>1</xdr:row>
      <xdr:rowOff>19050</xdr:rowOff>
    </xdr:to>
    <xdr:sp>
      <xdr:nvSpPr>
        <xdr:cNvPr id="5" name="Заголовок 1"/>
        <xdr:cNvSpPr>
          <a:spLocks/>
        </xdr:cNvSpPr>
      </xdr:nvSpPr>
      <xdr:spPr>
        <a:xfrm>
          <a:off x="0" y="85725"/>
          <a:ext cx="6353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Общество с ограниченной ответственностью «ТехноХолодПром»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450083, РБ, г.Уфа, ул.Р.Зорге,</a:t>
          </a:r>
          <a:r>
            <a:rPr lang="en-US" cap="none" sz="1100" b="1" i="0" u="none" baseline="0">
              <a:solidFill>
                <a:srgbClr val="000000"/>
              </a:solidFill>
            </a:rPr>
            <a:t> 37</a:t>
          </a:r>
          <a:r>
            <a:rPr lang="en-US" cap="none" sz="1100" b="1" i="0" u="none" baseline="0">
              <a:solidFill>
                <a:srgbClr val="000000"/>
              </a:solidFill>
            </a:rPr>
            <a:t>
Тел:</a:t>
          </a:r>
          <a:r>
            <a:rPr lang="en-US" cap="none" sz="1100" b="1" i="0" u="none" baseline="0">
              <a:solidFill>
                <a:srgbClr val="000000"/>
              </a:solidFill>
            </a:rPr>
            <a:t> (347) 22-300-88, 274-61-09, факс:(347) 277-89-07, 8-917-344-55-34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Звонок по России бесплатный - 8-800-700-45-88</a:t>
          </a:r>
          <a:r>
            <a:rPr lang="en-US" cap="none" sz="1100" b="1" i="0" u="none" baseline="0">
              <a:solidFill>
                <a:srgbClr val="000000"/>
              </a:solidFill>
            </a:rPr>
            <a:t>
www.prommstroi.ru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257175</xdr:rowOff>
    </xdr:from>
    <xdr:to>
      <xdr:col>1</xdr:col>
      <xdr:colOff>447675</xdr:colOff>
      <xdr:row>1</xdr:row>
      <xdr:rowOff>57150</xdr:rowOff>
    </xdr:to>
    <xdr:pic>
      <xdr:nvPicPr>
        <xdr:cNvPr id="6" name="Рисунок 103" descr="Логотип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257175"/>
          <a:ext cx="1714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ss.su/cat588" TargetMode="External" /><Relationship Id="rId2" Type="http://schemas.openxmlformats.org/officeDocument/2006/relationships/hyperlink" Target="http://www.grass.su/cat588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3"/>
  <sheetViews>
    <sheetView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E1" activeCellId="1" sqref="K7 E1"/>
    </sheetView>
  </sheetViews>
  <sheetFormatPr defaultColWidth="9.140625" defaultRowHeight="15"/>
  <cols>
    <col min="1" max="1" width="16.57421875" style="1" customWidth="1"/>
    <col min="2" max="2" width="20.00390625" style="15" customWidth="1"/>
    <col min="3" max="3" width="37.421875" style="2" customWidth="1"/>
    <col min="4" max="4" width="7.28125" style="3" customWidth="1"/>
    <col min="5" max="5" width="7.8515625" style="1" customWidth="1"/>
    <col min="6" max="6" width="0" style="4" hidden="1" customWidth="1"/>
    <col min="7" max="8" width="0" style="1" hidden="1" customWidth="1"/>
    <col min="9" max="16384" width="9.140625" style="1" customWidth="1"/>
  </cols>
  <sheetData>
    <row r="1" ht="58.5" customHeight="1"/>
    <row r="2" spans="4:8" ht="27" customHeight="1">
      <c r="D2" s="31" t="s">
        <v>352</v>
      </c>
      <c r="E2" s="33"/>
      <c r="F2" s="5"/>
      <c r="G2" s="6">
        <v>31.945</v>
      </c>
      <c r="H2" s="6">
        <v>39.535</v>
      </c>
    </row>
    <row r="3" spans="1:8" s="3" customFormat="1" ht="25.5" customHeight="1">
      <c r="A3" s="19" t="s">
        <v>0</v>
      </c>
      <c r="B3" s="34" t="s">
        <v>1</v>
      </c>
      <c r="C3" s="21" t="s">
        <v>2</v>
      </c>
      <c r="D3" s="20" t="s">
        <v>3</v>
      </c>
      <c r="E3" s="22" t="s">
        <v>351</v>
      </c>
      <c r="F3" s="52" t="s">
        <v>4</v>
      </c>
      <c r="G3" s="52" t="s">
        <v>5</v>
      </c>
      <c r="H3" s="53" t="s">
        <v>6</v>
      </c>
    </row>
    <row r="4" spans="1:8" ht="12.75">
      <c r="A4" s="94" t="s">
        <v>12</v>
      </c>
      <c r="B4" s="95"/>
      <c r="C4" s="95"/>
      <c r="D4" s="95"/>
      <c r="E4" s="30"/>
      <c r="F4" s="10"/>
      <c r="G4" s="11"/>
      <c r="H4" s="54"/>
    </row>
    <row r="5" spans="1:8" ht="48.75">
      <c r="A5" s="92"/>
      <c r="B5" s="35" t="s">
        <v>13</v>
      </c>
      <c r="C5" s="23" t="s">
        <v>14</v>
      </c>
      <c r="D5" s="24" t="s">
        <v>15</v>
      </c>
      <c r="E5" s="25">
        <v>44850</v>
      </c>
      <c r="F5" s="8" t="e">
        <f>#REF!/118*100</f>
        <v>#REF!</v>
      </c>
      <c r="G5" s="55" t="e">
        <f aca="true" t="shared" si="0" ref="G5:G10">F5/$G$2</f>
        <v>#REF!</v>
      </c>
      <c r="H5" s="56" t="e">
        <f aca="true" t="shared" si="1" ref="H5:H12">F5/$H$2</f>
        <v>#REF!</v>
      </c>
    </row>
    <row r="6" spans="1:8" ht="58.5">
      <c r="A6" s="92"/>
      <c r="B6" s="35" t="s">
        <v>16</v>
      </c>
      <c r="C6" s="23" t="s">
        <v>17</v>
      </c>
      <c r="D6" s="24" t="s">
        <v>18</v>
      </c>
      <c r="E6" s="25">
        <v>48300</v>
      </c>
      <c r="F6" s="8" t="e">
        <f>#REF!/118*100</f>
        <v>#REF!</v>
      </c>
      <c r="G6" s="55" t="e">
        <f t="shared" si="0"/>
        <v>#REF!</v>
      </c>
      <c r="H6" s="56" t="e">
        <f t="shared" si="1"/>
        <v>#REF!</v>
      </c>
    </row>
    <row r="7" spans="1:8" ht="58.5">
      <c r="A7" s="92"/>
      <c r="B7" s="35" t="s">
        <v>19</v>
      </c>
      <c r="C7" s="23" t="s">
        <v>20</v>
      </c>
      <c r="D7" s="24" t="s">
        <v>21</v>
      </c>
      <c r="E7" s="25">
        <v>49500</v>
      </c>
      <c r="F7" s="8" t="e">
        <f>#REF!/118*100</f>
        <v>#REF!</v>
      </c>
      <c r="G7" s="55" t="e">
        <f t="shared" si="0"/>
        <v>#REF!</v>
      </c>
      <c r="H7" s="56" t="e">
        <f t="shared" si="1"/>
        <v>#REF!</v>
      </c>
    </row>
    <row r="8" spans="1:8" ht="48.75">
      <c r="A8" s="92"/>
      <c r="B8" s="35" t="s">
        <v>22</v>
      </c>
      <c r="C8" s="23" t="s">
        <v>23</v>
      </c>
      <c r="D8" s="24" t="s">
        <v>24</v>
      </c>
      <c r="E8" s="25">
        <v>43550</v>
      </c>
      <c r="F8" s="8" t="e">
        <f>#REF!/118*100</f>
        <v>#REF!</v>
      </c>
      <c r="G8" s="55" t="e">
        <f>F8/$G$2</f>
        <v>#REF!</v>
      </c>
      <c r="H8" s="56" t="e">
        <f>F8/$H$2</f>
        <v>#REF!</v>
      </c>
    </row>
    <row r="9" spans="1:8" ht="12.75">
      <c r="A9" s="94" t="s">
        <v>25</v>
      </c>
      <c r="B9" s="95"/>
      <c r="C9" s="95"/>
      <c r="D9" s="95"/>
      <c r="E9" s="30"/>
      <c r="F9" s="10"/>
      <c r="G9" s="11"/>
      <c r="H9" s="54"/>
    </row>
    <row r="10" spans="1:8" ht="65.25" customHeight="1">
      <c r="A10" s="28"/>
      <c r="B10" s="35" t="s">
        <v>26</v>
      </c>
      <c r="C10" s="23" t="s">
        <v>23</v>
      </c>
      <c r="D10" s="24" t="s">
        <v>27</v>
      </c>
      <c r="E10" s="25">
        <v>39650</v>
      </c>
      <c r="F10" s="8" t="e">
        <f>#REF!/118*100</f>
        <v>#REF!</v>
      </c>
      <c r="G10" s="55" t="e">
        <f t="shared" si="0"/>
        <v>#REF!</v>
      </c>
      <c r="H10" s="56" t="e">
        <f t="shared" si="1"/>
        <v>#REF!</v>
      </c>
    </row>
    <row r="11" spans="1:8" ht="58.5">
      <c r="A11" s="92"/>
      <c r="B11" s="35" t="s">
        <v>28</v>
      </c>
      <c r="C11" s="23" t="s">
        <v>29</v>
      </c>
      <c r="D11" s="24" t="s">
        <v>30</v>
      </c>
      <c r="E11" s="25">
        <v>44850</v>
      </c>
      <c r="F11" s="8" t="e">
        <f>#REF!/118*100</f>
        <v>#REF!</v>
      </c>
      <c r="G11" s="55" t="e">
        <f>F11/$G$2</f>
        <v>#REF!</v>
      </c>
      <c r="H11" s="56" t="e">
        <f t="shared" si="1"/>
        <v>#REF!</v>
      </c>
    </row>
    <row r="12" spans="1:8" ht="58.5">
      <c r="A12" s="92"/>
      <c r="B12" s="35" t="s">
        <v>31</v>
      </c>
      <c r="C12" s="23" t="s">
        <v>32</v>
      </c>
      <c r="D12" s="24" t="s">
        <v>33</v>
      </c>
      <c r="E12" s="25">
        <v>45500</v>
      </c>
      <c r="F12" s="8" t="e">
        <f>#REF!/118*100</f>
        <v>#REF!</v>
      </c>
      <c r="G12" s="55" t="e">
        <f>F12/$G$2</f>
        <v>#REF!</v>
      </c>
      <c r="H12" s="56" t="e">
        <f t="shared" si="1"/>
        <v>#REF!</v>
      </c>
    </row>
    <row r="13" spans="1:8" ht="12.75">
      <c r="A13" s="94" t="s">
        <v>34</v>
      </c>
      <c r="B13" s="95"/>
      <c r="C13" s="95"/>
      <c r="D13" s="95"/>
      <c r="E13" s="30"/>
      <c r="F13" s="10"/>
      <c r="G13" s="11"/>
      <c r="H13" s="54"/>
    </row>
    <row r="14" spans="1:8" ht="58.5">
      <c r="A14" s="27"/>
      <c r="B14" s="35" t="s">
        <v>35</v>
      </c>
      <c r="C14" s="23" t="s">
        <v>36</v>
      </c>
      <c r="D14" s="24" t="s">
        <v>37</v>
      </c>
      <c r="E14" s="25">
        <v>44930</v>
      </c>
      <c r="F14" s="8" t="e">
        <f>#REF!/118*100</f>
        <v>#REF!</v>
      </c>
      <c r="G14" s="55" t="e">
        <f>F14/$G$2</f>
        <v>#REF!</v>
      </c>
      <c r="H14" s="56" t="e">
        <f>F14/$H$2</f>
        <v>#REF!</v>
      </c>
    </row>
    <row r="15" spans="1:8" ht="12.75">
      <c r="A15" s="94" t="s">
        <v>38</v>
      </c>
      <c r="B15" s="95"/>
      <c r="C15" s="95"/>
      <c r="D15" s="95"/>
      <c r="E15" s="30"/>
      <c r="F15" s="10"/>
      <c r="G15" s="11"/>
      <c r="H15" s="54"/>
    </row>
    <row r="16" spans="1:8" ht="58.5">
      <c r="A16" s="92"/>
      <c r="B16" s="35" t="s">
        <v>39</v>
      </c>
      <c r="C16" s="23" t="s">
        <v>40</v>
      </c>
      <c r="D16" s="24" t="s">
        <v>41</v>
      </c>
      <c r="E16" s="25">
        <v>43550</v>
      </c>
      <c r="F16" s="8" t="e">
        <f>#REF!/118*100</f>
        <v>#REF!</v>
      </c>
      <c r="G16" s="55" t="e">
        <f>F16/$G$2</f>
        <v>#REF!</v>
      </c>
      <c r="H16" s="56" t="e">
        <f>F16/$H$2</f>
        <v>#REF!</v>
      </c>
    </row>
    <row r="17" spans="1:8" ht="58.5">
      <c r="A17" s="92"/>
      <c r="B17" s="35" t="s">
        <v>42</v>
      </c>
      <c r="C17" s="23" t="s">
        <v>43</v>
      </c>
      <c r="D17" s="24" t="s">
        <v>44</v>
      </c>
      <c r="E17" s="25">
        <v>48750</v>
      </c>
      <c r="F17" s="8" t="e">
        <f>#REF!/118*100</f>
        <v>#REF!</v>
      </c>
      <c r="G17" s="55" t="e">
        <f>F17/$G$2</f>
        <v>#REF!</v>
      </c>
      <c r="H17" s="56" t="e">
        <f>F17/$H$2</f>
        <v>#REF!</v>
      </c>
    </row>
    <row r="18" spans="1:8" ht="12.75">
      <c r="A18" s="94" t="s">
        <v>45</v>
      </c>
      <c r="B18" s="95"/>
      <c r="C18" s="95"/>
      <c r="D18" s="95"/>
      <c r="E18" s="30"/>
      <c r="F18" s="10"/>
      <c r="G18" s="10"/>
      <c r="H18" s="30"/>
    </row>
    <row r="19" spans="1:8" ht="82.5" customHeight="1">
      <c r="A19" s="26"/>
      <c r="B19" s="35" t="s">
        <v>46</v>
      </c>
      <c r="C19" s="23" t="s">
        <v>47</v>
      </c>
      <c r="D19" s="24" t="s">
        <v>48</v>
      </c>
      <c r="E19" s="25">
        <v>68250</v>
      </c>
      <c r="F19" s="8" t="e">
        <f>#REF!/118*100</f>
        <v>#REF!</v>
      </c>
      <c r="G19" s="55" t="e">
        <f>F19/$G$2</f>
        <v>#REF!</v>
      </c>
      <c r="H19" s="56" t="e">
        <f>F19/$H$2</f>
        <v>#REF!</v>
      </c>
    </row>
    <row r="20" spans="1:8" ht="82.5" customHeight="1">
      <c r="A20" s="26"/>
      <c r="B20" s="35" t="s">
        <v>49</v>
      </c>
      <c r="C20" s="23" t="s">
        <v>50</v>
      </c>
      <c r="D20" s="24" t="s">
        <v>51</v>
      </c>
      <c r="E20" s="25">
        <v>150800</v>
      </c>
      <c r="F20" s="8" t="e">
        <f>#REF!/118*100</f>
        <v>#REF!</v>
      </c>
      <c r="G20" s="55" t="e">
        <f>F20/$G$2</f>
        <v>#REF!</v>
      </c>
      <c r="H20" s="56" t="e">
        <f>F20/$H$2</f>
        <v>#REF!</v>
      </c>
    </row>
    <row r="21" spans="1:8" ht="12.75">
      <c r="A21" s="94" t="s">
        <v>52</v>
      </c>
      <c r="B21" s="95"/>
      <c r="C21" s="95"/>
      <c r="D21" s="95"/>
      <c r="E21" s="30"/>
      <c r="F21" s="10"/>
      <c r="G21" s="11"/>
      <c r="H21" s="54"/>
    </row>
    <row r="22" spans="1:8" ht="45">
      <c r="A22" s="27"/>
      <c r="B22" s="35" t="s">
        <v>53</v>
      </c>
      <c r="C22" s="23" t="s">
        <v>54</v>
      </c>
      <c r="D22" s="24" t="s">
        <v>55</v>
      </c>
      <c r="E22" s="25">
        <v>4550</v>
      </c>
      <c r="F22" s="8" t="e">
        <f>#REF!/118*100</f>
        <v>#REF!</v>
      </c>
      <c r="G22" s="55" t="e">
        <f aca="true" t="shared" si="2" ref="G22:G28">F22/$G$2</f>
        <v>#REF!</v>
      </c>
      <c r="H22" s="56" t="e">
        <f aca="true" t="shared" si="3" ref="H22:H28">F22/$H$2</f>
        <v>#REF!</v>
      </c>
    </row>
    <row r="23" spans="1:8" ht="36.75" customHeight="1">
      <c r="A23" s="27"/>
      <c r="B23" s="35" t="s">
        <v>56</v>
      </c>
      <c r="C23" s="23" t="s">
        <v>57</v>
      </c>
      <c r="D23" s="24" t="s">
        <v>58</v>
      </c>
      <c r="E23" s="25">
        <v>780</v>
      </c>
      <c r="F23" s="8" t="e">
        <f>#REF!/118*100</f>
        <v>#REF!</v>
      </c>
      <c r="G23" s="55" t="e">
        <f t="shared" si="2"/>
        <v>#REF!</v>
      </c>
      <c r="H23" s="56" t="e">
        <f t="shared" si="3"/>
        <v>#REF!</v>
      </c>
    </row>
    <row r="24" spans="1:8" ht="19.5" customHeight="1">
      <c r="A24" s="92"/>
      <c r="B24" s="35" t="s">
        <v>59</v>
      </c>
      <c r="C24" s="93" t="s">
        <v>60</v>
      </c>
      <c r="D24" s="24" t="s">
        <v>61</v>
      </c>
      <c r="E24" s="25">
        <v>650</v>
      </c>
      <c r="F24" s="8" t="e">
        <f>#REF!/118*100</f>
        <v>#REF!</v>
      </c>
      <c r="G24" s="55" t="e">
        <f t="shared" si="2"/>
        <v>#REF!</v>
      </c>
      <c r="H24" s="56" t="e">
        <f t="shared" si="3"/>
        <v>#REF!</v>
      </c>
    </row>
    <row r="25" spans="1:8" ht="18.75" customHeight="1">
      <c r="A25" s="92"/>
      <c r="B25" s="35" t="s">
        <v>62</v>
      </c>
      <c r="C25" s="93"/>
      <c r="D25" s="24" t="s">
        <v>63</v>
      </c>
      <c r="E25" s="25">
        <v>650</v>
      </c>
      <c r="F25" s="8" t="e">
        <f>#REF!/118*100</f>
        <v>#REF!</v>
      </c>
      <c r="G25" s="55" t="e">
        <f>F25/$G$2</f>
        <v>#REF!</v>
      </c>
      <c r="H25" s="56" t="e">
        <f>F25/$H$2</f>
        <v>#REF!</v>
      </c>
    </row>
    <row r="26" spans="1:8" ht="33.75">
      <c r="A26" s="27"/>
      <c r="B26" s="35" t="s">
        <v>64</v>
      </c>
      <c r="C26" s="42" t="s">
        <v>65</v>
      </c>
      <c r="D26" s="41" t="s">
        <v>66</v>
      </c>
      <c r="E26" s="43">
        <v>45</v>
      </c>
      <c r="F26" s="17" t="e">
        <f>#REF!/118*100</f>
        <v>#REF!</v>
      </c>
      <c r="G26" s="57" t="e">
        <f>F26/$G$2</f>
        <v>#REF!</v>
      </c>
      <c r="H26" s="58" t="e">
        <f>F26/$H$2</f>
        <v>#REF!</v>
      </c>
    </row>
    <row r="27" spans="1:8" ht="39">
      <c r="A27" s="27"/>
      <c r="B27" s="35" t="s">
        <v>67</v>
      </c>
      <c r="C27" s="23" t="s">
        <v>68</v>
      </c>
      <c r="D27" s="24" t="s">
        <v>69</v>
      </c>
      <c r="E27" s="25">
        <v>3475</v>
      </c>
      <c r="F27" s="8" t="e">
        <f>#REF!/118*100</f>
        <v>#REF!</v>
      </c>
      <c r="G27" s="55" t="e">
        <f t="shared" si="2"/>
        <v>#REF!</v>
      </c>
      <c r="H27" s="56" t="e">
        <f t="shared" si="3"/>
        <v>#REF!</v>
      </c>
    </row>
    <row r="28" spans="1:8" ht="19.5" customHeight="1">
      <c r="A28" s="92"/>
      <c r="B28" s="98" t="s">
        <v>70</v>
      </c>
      <c r="C28" s="23" t="s">
        <v>71</v>
      </c>
      <c r="D28" s="24" t="s">
        <v>72</v>
      </c>
      <c r="E28" s="25">
        <v>5400</v>
      </c>
      <c r="F28" s="8" t="e">
        <f>#REF!/118*100</f>
        <v>#REF!</v>
      </c>
      <c r="G28" s="55" t="e">
        <f t="shared" si="2"/>
        <v>#REF!</v>
      </c>
      <c r="H28" s="56" t="e">
        <f t="shared" si="3"/>
        <v>#REF!</v>
      </c>
    </row>
    <row r="29" spans="1:8" ht="19.5" customHeight="1">
      <c r="A29" s="92"/>
      <c r="B29" s="98"/>
      <c r="C29" s="23" t="s">
        <v>73</v>
      </c>
      <c r="D29" s="24" t="s">
        <v>74</v>
      </c>
      <c r="E29" s="25">
        <v>5400</v>
      </c>
      <c r="F29" s="8" t="e">
        <f>#REF!/118*100</f>
        <v>#REF!</v>
      </c>
      <c r="G29" s="55" t="e">
        <f>F29/$G$2</f>
        <v>#REF!</v>
      </c>
      <c r="H29" s="56" t="e">
        <f>F29/$H$2</f>
        <v>#REF!</v>
      </c>
    </row>
    <row r="30" spans="1:8" ht="19.5" customHeight="1">
      <c r="A30" s="92"/>
      <c r="B30" s="98"/>
      <c r="C30" s="23" t="s">
        <v>75</v>
      </c>
      <c r="D30" s="24" t="s">
        <v>76</v>
      </c>
      <c r="E30" s="25">
        <v>5400</v>
      </c>
      <c r="F30" s="8" t="e">
        <f>#REF!/118*100</f>
        <v>#REF!</v>
      </c>
      <c r="G30" s="55" t="e">
        <f>F30/$G$2</f>
        <v>#REF!</v>
      </c>
      <c r="H30" s="56" t="e">
        <f>F30/$H$2</f>
        <v>#REF!</v>
      </c>
    </row>
    <row r="31" spans="1:8" ht="24" customHeight="1">
      <c r="A31" s="92"/>
      <c r="B31" s="98"/>
      <c r="C31" s="23" t="s">
        <v>77</v>
      </c>
      <c r="D31" s="24" t="s">
        <v>78</v>
      </c>
      <c r="E31" s="25">
        <v>5400</v>
      </c>
      <c r="F31" s="8" t="e">
        <f>#REF!/118*100</f>
        <v>#REF!</v>
      </c>
      <c r="G31" s="55" t="e">
        <f>F31/$G$2</f>
        <v>#REF!</v>
      </c>
      <c r="H31" s="56" t="e">
        <f>F31/$H$2</f>
        <v>#REF!</v>
      </c>
    </row>
    <row r="32" spans="1:8" ht="24" customHeight="1">
      <c r="A32" s="26"/>
      <c r="B32" s="35" t="s">
        <v>79</v>
      </c>
      <c r="C32" s="23" t="s">
        <v>80</v>
      </c>
      <c r="D32" s="24" t="s">
        <v>81</v>
      </c>
      <c r="E32" s="25">
        <v>630</v>
      </c>
      <c r="F32" s="8" t="e">
        <f>#REF!/118*100</f>
        <v>#REF!</v>
      </c>
      <c r="G32" s="55" t="e">
        <f>F32/$G$2</f>
        <v>#REF!</v>
      </c>
      <c r="H32" s="56" t="e">
        <f>F32/$H$2</f>
        <v>#REF!</v>
      </c>
    </row>
    <row r="33" spans="1:8" ht="12.75">
      <c r="A33" s="73" t="s">
        <v>82</v>
      </c>
      <c r="B33" s="74"/>
      <c r="C33" s="75"/>
      <c r="D33" s="76"/>
      <c r="E33" s="77"/>
      <c r="F33" s="78"/>
      <c r="G33" s="79"/>
      <c r="H33" s="80"/>
    </row>
    <row r="34" spans="1:8" ht="12.75">
      <c r="A34" s="61"/>
      <c r="B34" s="62"/>
      <c r="C34" s="63"/>
      <c r="D34" s="64"/>
      <c r="E34" s="16"/>
      <c r="F34" s="59"/>
      <c r="G34" s="16"/>
      <c r="H34" s="60"/>
    </row>
    <row r="35" spans="1:8" ht="12.75">
      <c r="A35" s="61"/>
      <c r="B35" s="62"/>
      <c r="C35" s="63"/>
      <c r="D35" s="64"/>
      <c r="E35" s="16"/>
      <c r="F35" s="59"/>
      <c r="G35" s="16"/>
      <c r="H35" s="60"/>
    </row>
    <row r="36" spans="1:8" ht="12.75" customHeight="1">
      <c r="A36" s="61"/>
      <c r="B36" s="62"/>
      <c r="C36" s="99" t="s">
        <v>353</v>
      </c>
      <c r="D36" s="99"/>
      <c r="E36" s="99"/>
      <c r="F36" s="99"/>
      <c r="G36" s="99"/>
      <c r="H36" s="100"/>
    </row>
    <row r="37" spans="1:8" ht="12.75">
      <c r="A37" s="61"/>
      <c r="B37" s="62"/>
      <c r="C37" s="99"/>
      <c r="D37" s="99"/>
      <c r="E37" s="99"/>
      <c r="F37" s="99"/>
      <c r="G37" s="99"/>
      <c r="H37" s="100"/>
    </row>
    <row r="38" spans="1:8" ht="12.75">
      <c r="A38" s="61"/>
      <c r="B38" s="62"/>
      <c r="C38" s="99"/>
      <c r="D38" s="99"/>
      <c r="E38" s="99"/>
      <c r="F38" s="99"/>
      <c r="G38" s="99"/>
      <c r="H38" s="100"/>
    </row>
    <row r="39" spans="1:8" ht="12.75">
      <c r="A39" s="61"/>
      <c r="B39" s="62"/>
      <c r="C39" s="99"/>
      <c r="D39" s="99"/>
      <c r="E39" s="99"/>
      <c r="F39" s="99"/>
      <c r="G39" s="99"/>
      <c r="H39" s="100"/>
    </row>
    <row r="40" spans="1:10" ht="12.75">
      <c r="A40" s="61"/>
      <c r="B40" s="62"/>
      <c r="C40" s="99"/>
      <c r="D40" s="99"/>
      <c r="E40" s="99"/>
      <c r="F40" s="99"/>
      <c r="G40" s="99"/>
      <c r="H40" s="100"/>
      <c r="J40" s="1" t="s">
        <v>83</v>
      </c>
    </row>
    <row r="41" spans="1:8" ht="12.75">
      <c r="A41" s="61"/>
      <c r="B41" s="62"/>
      <c r="C41" s="63" t="s">
        <v>354</v>
      </c>
      <c r="D41" s="64"/>
      <c r="E41" s="16"/>
      <c r="F41" s="59"/>
      <c r="G41" s="16"/>
      <c r="H41" s="60"/>
    </row>
    <row r="42" spans="1:8" ht="12.75">
      <c r="A42" s="61"/>
      <c r="B42" s="62"/>
      <c r="C42" s="63"/>
      <c r="D42" s="64"/>
      <c r="E42" s="16"/>
      <c r="F42" s="59"/>
      <c r="G42" s="16"/>
      <c r="H42" s="60"/>
    </row>
    <row r="43" spans="1:8" ht="12.75">
      <c r="A43" s="87"/>
      <c r="B43" s="88"/>
      <c r="C43" s="89"/>
      <c r="D43" s="84"/>
      <c r="E43" s="67"/>
      <c r="F43" s="66"/>
      <c r="G43" s="67"/>
      <c r="H43" s="68"/>
    </row>
    <row r="44" spans="1:8" ht="12.75">
      <c r="A44" s="101" t="s">
        <v>84</v>
      </c>
      <c r="B44" s="102"/>
      <c r="C44" s="102"/>
      <c r="D44" s="102"/>
      <c r="E44" s="86"/>
      <c r="F44" s="81"/>
      <c r="G44" s="82"/>
      <c r="H44" s="83"/>
    </row>
    <row r="45" spans="1:10" ht="48" customHeight="1">
      <c r="A45" s="69"/>
      <c r="B45" s="51" t="s">
        <v>85</v>
      </c>
      <c r="C45" s="70" t="s">
        <v>86</v>
      </c>
      <c r="D45" s="71" t="s">
        <v>87</v>
      </c>
      <c r="E45" s="72">
        <v>16900</v>
      </c>
      <c r="F45" s="8" t="e">
        <f>#REF!/118*100</f>
        <v>#REF!</v>
      </c>
      <c r="G45" s="55" t="e">
        <f aca="true" t="shared" si="4" ref="G45:G69">F45/$G$2</f>
        <v>#REF!</v>
      </c>
      <c r="H45" s="56" t="e">
        <f aca="true" t="shared" si="5" ref="H45:H69">F45/$H$2</f>
        <v>#REF!</v>
      </c>
      <c r="J45" s="18" t="s">
        <v>88</v>
      </c>
    </row>
    <row r="46" spans="1:8" ht="24" customHeight="1">
      <c r="A46" s="92"/>
      <c r="B46" s="35" t="s">
        <v>89</v>
      </c>
      <c r="C46" s="23" t="s">
        <v>90</v>
      </c>
      <c r="D46" s="24" t="s">
        <v>91</v>
      </c>
      <c r="E46" s="25">
        <v>17745</v>
      </c>
      <c r="F46" s="8" t="e">
        <f>#REF!/118*100</f>
        <v>#REF!</v>
      </c>
      <c r="G46" s="55" t="e">
        <f t="shared" si="4"/>
        <v>#REF!</v>
      </c>
      <c r="H46" s="56" t="e">
        <f t="shared" si="5"/>
        <v>#REF!</v>
      </c>
    </row>
    <row r="47" spans="1:8" ht="24" customHeight="1">
      <c r="A47" s="92"/>
      <c r="B47" s="35" t="s">
        <v>92</v>
      </c>
      <c r="C47" s="23" t="s">
        <v>90</v>
      </c>
      <c r="D47" s="24" t="s">
        <v>93</v>
      </c>
      <c r="E47" s="25">
        <v>19290</v>
      </c>
      <c r="F47" s="8" t="e">
        <f>#REF!/118*100</f>
        <v>#REF!</v>
      </c>
      <c r="G47" s="55" t="e">
        <f t="shared" si="4"/>
        <v>#REF!</v>
      </c>
      <c r="H47" s="56" t="e">
        <f t="shared" si="5"/>
        <v>#REF!</v>
      </c>
    </row>
    <row r="48" spans="1:8" ht="24" customHeight="1">
      <c r="A48" s="92"/>
      <c r="B48" s="35" t="s">
        <v>94</v>
      </c>
      <c r="C48" s="23" t="s">
        <v>95</v>
      </c>
      <c r="D48" s="24" t="s">
        <v>96</v>
      </c>
      <c r="E48" s="25">
        <v>12260</v>
      </c>
      <c r="F48" s="8" t="e">
        <f>#REF!/118*100</f>
        <v>#REF!</v>
      </c>
      <c r="G48" s="55" t="e">
        <f>F48/$G$2</f>
        <v>#REF!</v>
      </c>
      <c r="H48" s="56" t="e">
        <f>F48/$H$2</f>
        <v>#REF!</v>
      </c>
    </row>
    <row r="49" spans="1:8" ht="24" customHeight="1">
      <c r="A49" s="92"/>
      <c r="B49" s="35" t="s">
        <v>97</v>
      </c>
      <c r="C49" s="23" t="s">
        <v>98</v>
      </c>
      <c r="D49" s="24" t="s">
        <v>99</v>
      </c>
      <c r="E49" s="25">
        <v>15730</v>
      </c>
      <c r="F49" s="8" t="e">
        <f>#REF!/118*100</f>
        <v>#REF!</v>
      </c>
      <c r="G49" s="55" t="e">
        <f>F49/$G$2</f>
        <v>#REF!</v>
      </c>
      <c r="H49" s="56" t="e">
        <f>F49/$H$2</f>
        <v>#REF!</v>
      </c>
    </row>
    <row r="50" spans="1:8" ht="32.25" customHeight="1">
      <c r="A50" s="27"/>
      <c r="B50" s="35" t="s">
        <v>100</v>
      </c>
      <c r="C50" s="23" t="s">
        <v>101</v>
      </c>
      <c r="D50" s="24" t="s">
        <v>102</v>
      </c>
      <c r="E50" s="25">
        <v>29</v>
      </c>
      <c r="F50" s="8" t="e">
        <f>#REF!/118*100</f>
        <v>#REF!</v>
      </c>
      <c r="G50" s="55" t="e">
        <f t="shared" si="4"/>
        <v>#REF!</v>
      </c>
      <c r="H50" s="56" t="e">
        <f t="shared" si="5"/>
        <v>#REF!</v>
      </c>
    </row>
    <row r="51" spans="1:8" ht="33" customHeight="1">
      <c r="A51" s="27"/>
      <c r="B51" s="35" t="s">
        <v>103</v>
      </c>
      <c r="C51" s="23" t="s">
        <v>104</v>
      </c>
      <c r="D51" s="24" t="s">
        <v>105</v>
      </c>
      <c r="E51" s="25">
        <v>48</v>
      </c>
      <c r="F51" s="8" t="e">
        <f>#REF!/118*100</f>
        <v>#REF!</v>
      </c>
      <c r="G51" s="55" t="e">
        <f t="shared" si="4"/>
        <v>#REF!</v>
      </c>
      <c r="H51" s="56" t="e">
        <f t="shared" si="5"/>
        <v>#REF!</v>
      </c>
    </row>
    <row r="52" spans="1:8" ht="38.25" customHeight="1">
      <c r="A52" s="27"/>
      <c r="B52" s="35" t="s">
        <v>106</v>
      </c>
      <c r="C52" s="23" t="s">
        <v>107</v>
      </c>
      <c r="D52" s="24" t="s">
        <v>108</v>
      </c>
      <c r="E52" s="25">
        <v>20</v>
      </c>
      <c r="F52" s="8" t="e">
        <f>#REF!/118*100</f>
        <v>#REF!</v>
      </c>
      <c r="G52" s="55" t="e">
        <f t="shared" si="4"/>
        <v>#REF!</v>
      </c>
      <c r="H52" s="56" t="e">
        <f t="shared" si="5"/>
        <v>#REF!</v>
      </c>
    </row>
    <row r="53" spans="1:8" ht="38.25" customHeight="1">
      <c r="A53" s="27"/>
      <c r="B53" s="35" t="s">
        <v>109</v>
      </c>
      <c r="C53" s="23" t="s">
        <v>110</v>
      </c>
      <c r="D53" s="24" t="s">
        <v>111</v>
      </c>
      <c r="E53" s="25">
        <v>30</v>
      </c>
      <c r="F53" s="8" t="e">
        <f>#REF!/118*100</f>
        <v>#REF!</v>
      </c>
      <c r="G53" s="55" t="e">
        <f t="shared" si="4"/>
        <v>#REF!</v>
      </c>
      <c r="H53" s="56" t="e">
        <f t="shared" si="5"/>
        <v>#REF!</v>
      </c>
    </row>
    <row r="54" spans="1:8" ht="38.25" customHeight="1">
      <c r="A54" s="27"/>
      <c r="B54" s="35" t="s">
        <v>112</v>
      </c>
      <c r="C54" s="23" t="s">
        <v>113</v>
      </c>
      <c r="D54" s="24" t="s">
        <v>114</v>
      </c>
      <c r="E54" s="25">
        <v>30</v>
      </c>
      <c r="F54" s="8" t="e">
        <f>#REF!/118*100</f>
        <v>#REF!</v>
      </c>
      <c r="G54" s="55" t="e">
        <f t="shared" si="4"/>
        <v>#REF!</v>
      </c>
      <c r="H54" s="56" t="e">
        <f t="shared" si="5"/>
        <v>#REF!</v>
      </c>
    </row>
    <row r="55" spans="1:8" ht="38.25" customHeight="1">
      <c r="A55" s="27"/>
      <c r="B55" s="35" t="s">
        <v>115</v>
      </c>
      <c r="C55" s="23" t="s">
        <v>116</v>
      </c>
      <c r="D55" s="24" t="s">
        <v>117</v>
      </c>
      <c r="E55" s="25">
        <v>1350</v>
      </c>
      <c r="F55" s="8" t="e">
        <f>#REF!/118*100</f>
        <v>#REF!</v>
      </c>
      <c r="G55" s="55" t="e">
        <f t="shared" si="4"/>
        <v>#REF!</v>
      </c>
      <c r="H55" s="56" t="e">
        <f t="shared" si="5"/>
        <v>#REF!</v>
      </c>
    </row>
    <row r="56" spans="1:8" ht="38.25" customHeight="1">
      <c r="A56" s="27"/>
      <c r="B56" s="35" t="s">
        <v>118</v>
      </c>
      <c r="C56" s="23" t="s">
        <v>119</v>
      </c>
      <c r="D56" s="24" t="s">
        <v>120</v>
      </c>
      <c r="E56" s="25">
        <v>1130</v>
      </c>
      <c r="F56" s="8" t="e">
        <f>#REF!/118*100</f>
        <v>#REF!</v>
      </c>
      <c r="G56" s="55" t="e">
        <f t="shared" si="4"/>
        <v>#REF!</v>
      </c>
      <c r="H56" s="56" t="e">
        <f t="shared" si="5"/>
        <v>#REF!</v>
      </c>
    </row>
    <row r="57" spans="1:8" ht="23.25" customHeight="1">
      <c r="A57" s="27"/>
      <c r="B57" s="35" t="s">
        <v>121</v>
      </c>
      <c r="C57" s="23" t="s">
        <v>122</v>
      </c>
      <c r="D57" s="24" t="s">
        <v>123</v>
      </c>
      <c r="E57" s="25">
        <v>110</v>
      </c>
      <c r="F57" s="8" t="e">
        <f>#REF!/118*100</f>
        <v>#REF!</v>
      </c>
      <c r="G57" s="55" t="e">
        <f t="shared" si="4"/>
        <v>#REF!</v>
      </c>
      <c r="H57" s="56" t="e">
        <f t="shared" si="5"/>
        <v>#REF!</v>
      </c>
    </row>
    <row r="58" spans="1:8" ht="38.25" customHeight="1">
      <c r="A58" s="27"/>
      <c r="B58" s="35" t="s">
        <v>124</v>
      </c>
      <c r="C58" s="23" t="s">
        <v>125</v>
      </c>
      <c r="D58" s="24" t="s">
        <v>126</v>
      </c>
      <c r="E58" s="25">
        <v>720</v>
      </c>
      <c r="F58" s="8" t="e">
        <f>#REF!/118*100</f>
        <v>#REF!</v>
      </c>
      <c r="G58" s="55" t="e">
        <f t="shared" si="4"/>
        <v>#REF!</v>
      </c>
      <c r="H58" s="56" t="e">
        <f t="shared" si="5"/>
        <v>#REF!</v>
      </c>
    </row>
    <row r="59" spans="1:8" ht="38.25" customHeight="1">
      <c r="A59" s="27"/>
      <c r="B59" s="35" t="s">
        <v>127</v>
      </c>
      <c r="C59" s="23" t="s">
        <v>128</v>
      </c>
      <c r="D59" s="24" t="s">
        <v>129</v>
      </c>
      <c r="E59" s="25">
        <v>145</v>
      </c>
      <c r="F59" s="8" t="e">
        <f>#REF!/118*100</f>
        <v>#REF!</v>
      </c>
      <c r="G59" s="55" t="e">
        <f t="shared" si="4"/>
        <v>#REF!</v>
      </c>
      <c r="H59" s="56" t="e">
        <f t="shared" si="5"/>
        <v>#REF!</v>
      </c>
    </row>
    <row r="60" spans="1:8" ht="38.25" customHeight="1">
      <c r="A60" s="27"/>
      <c r="B60" s="35" t="s">
        <v>130</v>
      </c>
      <c r="C60" s="23" t="s">
        <v>131</v>
      </c>
      <c r="D60" s="24" t="s">
        <v>132</v>
      </c>
      <c r="E60" s="25">
        <v>185</v>
      </c>
      <c r="F60" s="8" t="e">
        <f>#REF!/118*100</f>
        <v>#REF!</v>
      </c>
      <c r="G60" s="55" t="e">
        <f t="shared" si="4"/>
        <v>#REF!</v>
      </c>
      <c r="H60" s="56" t="e">
        <f t="shared" si="5"/>
        <v>#REF!</v>
      </c>
    </row>
    <row r="61" spans="1:8" ht="30.75" customHeight="1">
      <c r="A61" s="27"/>
      <c r="B61" s="35" t="s">
        <v>133</v>
      </c>
      <c r="C61" s="23" t="s">
        <v>134</v>
      </c>
      <c r="D61" s="24" t="s">
        <v>135</v>
      </c>
      <c r="E61" s="25">
        <v>290</v>
      </c>
      <c r="F61" s="8" t="e">
        <f>#REF!/118*100</f>
        <v>#REF!</v>
      </c>
      <c r="G61" s="55" t="e">
        <f t="shared" si="4"/>
        <v>#REF!</v>
      </c>
      <c r="H61" s="56" t="e">
        <f t="shared" si="5"/>
        <v>#REF!</v>
      </c>
    </row>
    <row r="62" spans="1:8" ht="37.5" customHeight="1">
      <c r="A62" s="27"/>
      <c r="B62" s="35" t="s">
        <v>136</v>
      </c>
      <c r="C62" s="23" t="s">
        <v>137</v>
      </c>
      <c r="D62" s="24" t="s">
        <v>138</v>
      </c>
      <c r="E62" s="25">
        <v>1770</v>
      </c>
      <c r="F62" s="8" t="e">
        <f>#REF!/118*100</f>
        <v>#REF!</v>
      </c>
      <c r="G62" s="55" t="e">
        <f t="shared" si="4"/>
        <v>#REF!</v>
      </c>
      <c r="H62" s="56" t="e">
        <f t="shared" si="5"/>
        <v>#REF!</v>
      </c>
    </row>
    <row r="63" spans="1:8" ht="33.75">
      <c r="A63" s="27"/>
      <c r="B63" s="35" t="s">
        <v>139</v>
      </c>
      <c r="C63" s="23" t="s">
        <v>140</v>
      </c>
      <c r="D63" s="24" t="s">
        <v>141</v>
      </c>
      <c r="E63" s="25">
        <v>1915</v>
      </c>
      <c r="F63" s="8" t="e">
        <f>#REF!/118*100</f>
        <v>#REF!</v>
      </c>
      <c r="G63" s="55" t="e">
        <f t="shared" si="4"/>
        <v>#REF!</v>
      </c>
      <c r="H63" s="56" t="e">
        <f t="shared" si="5"/>
        <v>#REF!</v>
      </c>
    </row>
    <row r="64" spans="1:8" ht="38.25" customHeight="1">
      <c r="A64" s="27"/>
      <c r="B64" s="35" t="s">
        <v>142</v>
      </c>
      <c r="C64" s="23" t="s">
        <v>143</v>
      </c>
      <c r="D64" s="24" t="s">
        <v>144</v>
      </c>
      <c r="E64" s="25">
        <v>1350</v>
      </c>
      <c r="F64" s="8" t="e">
        <f>#REF!/118*100</f>
        <v>#REF!</v>
      </c>
      <c r="G64" s="55" t="e">
        <f t="shared" si="4"/>
        <v>#REF!</v>
      </c>
      <c r="H64" s="56" t="e">
        <f t="shared" si="5"/>
        <v>#REF!</v>
      </c>
    </row>
    <row r="65" spans="1:8" ht="34.5" customHeight="1">
      <c r="A65" s="27"/>
      <c r="B65" s="35" t="s">
        <v>145</v>
      </c>
      <c r="C65" s="23" t="s">
        <v>146</v>
      </c>
      <c r="D65" s="24" t="s">
        <v>147</v>
      </c>
      <c r="E65" s="25">
        <v>4070</v>
      </c>
      <c r="F65" s="8" t="e">
        <f>#REF!/118*100</f>
        <v>#REF!</v>
      </c>
      <c r="G65" s="55" t="e">
        <f t="shared" si="4"/>
        <v>#REF!</v>
      </c>
      <c r="H65" s="56" t="e">
        <f t="shared" si="5"/>
        <v>#REF!</v>
      </c>
    </row>
    <row r="66" spans="1:8" ht="33" customHeight="1">
      <c r="A66" s="27"/>
      <c r="B66" s="35" t="s">
        <v>148</v>
      </c>
      <c r="C66" s="23" t="s">
        <v>134</v>
      </c>
      <c r="D66" s="24" t="s">
        <v>149</v>
      </c>
      <c r="E66" s="25">
        <v>5485</v>
      </c>
      <c r="F66" s="8" t="e">
        <f>#REF!/118*100</f>
        <v>#REF!</v>
      </c>
      <c r="G66" s="55" t="e">
        <f t="shared" si="4"/>
        <v>#REF!</v>
      </c>
      <c r="H66" s="56" t="e">
        <f t="shared" si="5"/>
        <v>#REF!</v>
      </c>
    </row>
    <row r="67" spans="1:8" ht="33.75" customHeight="1">
      <c r="A67" s="27"/>
      <c r="B67" s="35" t="s">
        <v>150</v>
      </c>
      <c r="C67" s="23" t="s">
        <v>134</v>
      </c>
      <c r="D67" s="24" t="s">
        <v>151</v>
      </c>
      <c r="E67" s="25">
        <v>2850</v>
      </c>
      <c r="F67" s="8" t="e">
        <f>#REF!/118*100</f>
        <v>#REF!</v>
      </c>
      <c r="G67" s="55" t="e">
        <f t="shared" si="4"/>
        <v>#REF!</v>
      </c>
      <c r="H67" s="56" t="e">
        <f t="shared" si="5"/>
        <v>#REF!</v>
      </c>
    </row>
    <row r="68" spans="1:8" ht="33.75">
      <c r="A68" s="27"/>
      <c r="B68" s="35" t="s">
        <v>152</v>
      </c>
      <c r="C68" s="23" t="s">
        <v>153</v>
      </c>
      <c r="D68" s="24" t="s">
        <v>154</v>
      </c>
      <c r="E68" s="25">
        <v>670</v>
      </c>
      <c r="F68" s="8" t="e">
        <f>#REF!/118*100</f>
        <v>#REF!</v>
      </c>
      <c r="G68" s="55" t="e">
        <f t="shared" si="4"/>
        <v>#REF!</v>
      </c>
      <c r="H68" s="56" t="e">
        <f t="shared" si="5"/>
        <v>#REF!</v>
      </c>
    </row>
    <row r="69" spans="1:8" ht="34.5" customHeight="1">
      <c r="A69" s="27"/>
      <c r="B69" s="35" t="s">
        <v>155</v>
      </c>
      <c r="C69" s="23" t="s">
        <v>156</v>
      </c>
      <c r="D69" s="24" t="s">
        <v>157</v>
      </c>
      <c r="E69" s="25">
        <v>180</v>
      </c>
      <c r="F69" s="8" t="e">
        <f>#REF!/118*100</f>
        <v>#REF!</v>
      </c>
      <c r="G69" s="55" t="e">
        <f t="shared" si="4"/>
        <v>#REF!</v>
      </c>
      <c r="H69" s="56" t="e">
        <f t="shared" si="5"/>
        <v>#REF!</v>
      </c>
    </row>
    <row r="70" spans="1:8" ht="25.5" customHeight="1">
      <c r="A70" s="27"/>
      <c r="B70" s="35" t="s">
        <v>158</v>
      </c>
      <c r="C70" s="23" t="s">
        <v>159</v>
      </c>
      <c r="D70" s="24" t="s">
        <v>160</v>
      </c>
      <c r="E70" s="25">
        <v>45</v>
      </c>
      <c r="F70" s="8" t="e">
        <f>#REF!/118*100</f>
        <v>#REF!</v>
      </c>
      <c r="G70" s="55" t="e">
        <f aca="true" t="shared" si="6" ref="G70:G79">F70/$G$2</f>
        <v>#REF!</v>
      </c>
      <c r="H70" s="56" t="e">
        <f aca="true" t="shared" si="7" ref="H70:H79">F70/$H$2</f>
        <v>#REF!</v>
      </c>
    </row>
    <row r="71" spans="1:8" ht="31.5" customHeight="1">
      <c r="A71" s="27"/>
      <c r="B71" s="35" t="s">
        <v>161</v>
      </c>
      <c r="C71" s="23" t="s">
        <v>134</v>
      </c>
      <c r="D71" s="24" t="s">
        <v>162</v>
      </c>
      <c r="E71" s="25">
        <v>20</v>
      </c>
      <c r="F71" s="8" t="e">
        <f>#REF!/118*100</f>
        <v>#REF!</v>
      </c>
      <c r="G71" s="55" t="e">
        <f t="shared" si="6"/>
        <v>#REF!</v>
      </c>
      <c r="H71" s="56" t="e">
        <f t="shared" si="7"/>
        <v>#REF!</v>
      </c>
    </row>
    <row r="72" spans="1:8" ht="36.75" customHeight="1">
      <c r="A72" s="27"/>
      <c r="B72" s="35" t="s">
        <v>163</v>
      </c>
      <c r="C72" s="23" t="s">
        <v>134</v>
      </c>
      <c r="D72" s="24" t="s">
        <v>164</v>
      </c>
      <c r="E72" s="25">
        <v>45</v>
      </c>
      <c r="F72" s="8" t="e">
        <f>#REF!/118*100</f>
        <v>#REF!</v>
      </c>
      <c r="G72" s="55" t="e">
        <f t="shared" si="6"/>
        <v>#REF!</v>
      </c>
      <c r="H72" s="56" t="e">
        <f t="shared" si="7"/>
        <v>#REF!</v>
      </c>
    </row>
    <row r="73" spans="1:8" ht="12.75">
      <c r="A73" s="109" t="s">
        <v>165</v>
      </c>
      <c r="B73" s="109"/>
      <c r="C73" s="109"/>
      <c r="D73" s="109"/>
      <c r="E73" s="38"/>
      <c r="F73" s="10"/>
      <c r="G73" s="11"/>
      <c r="H73" s="54"/>
    </row>
    <row r="74" spans="1:10" ht="44.25" customHeight="1">
      <c r="A74" s="27"/>
      <c r="B74" s="35" t="s">
        <v>166</v>
      </c>
      <c r="C74" s="23" t="s">
        <v>167</v>
      </c>
      <c r="D74" s="24" t="s">
        <v>168</v>
      </c>
      <c r="E74" s="25">
        <v>13650</v>
      </c>
      <c r="F74" s="8" t="e">
        <f>#REF!/118*100</f>
        <v>#REF!</v>
      </c>
      <c r="G74" s="55" t="e">
        <f t="shared" si="6"/>
        <v>#REF!</v>
      </c>
      <c r="H74" s="56" t="e">
        <f t="shared" si="7"/>
        <v>#REF!</v>
      </c>
      <c r="J74" s="18" t="s">
        <v>88</v>
      </c>
    </row>
    <row r="75" spans="1:8" ht="31.5" customHeight="1">
      <c r="A75" s="27"/>
      <c r="B75" s="35" t="s">
        <v>169</v>
      </c>
      <c r="C75" s="23" t="s">
        <v>170</v>
      </c>
      <c r="D75" s="24" t="s">
        <v>171</v>
      </c>
      <c r="E75" s="25">
        <v>25</v>
      </c>
      <c r="F75" s="8" t="e">
        <f>#REF!/118*100</f>
        <v>#REF!</v>
      </c>
      <c r="G75" s="55" t="e">
        <f t="shared" si="6"/>
        <v>#REF!</v>
      </c>
      <c r="H75" s="56" t="e">
        <f t="shared" si="7"/>
        <v>#REF!</v>
      </c>
    </row>
    <row r="76" spans="1:8" ht="34.5" customHeight="1">
      <c r="A76" s="27"/>
      <c r="B76" s="35" t="s">
        <v>172</v>
      </c>
      <c r="C76" s="23" t="s">
        <v>173</v>
      </c>
      <c r="D76" s="24" t="s">
        <v>174</v>
      </c>
      <c r="E76" s="25">
        <v>50</v>
      </c>
      <c r="F76" s="8" t="e">
        <f>#REF!/118*100</f>
        <v>#REF!</v>
      </c>
      <c r="G76" s="55" t="e">
        <f t="shared" si="6"/>
        <v>#REF!</v>
      </c>
      <c r="H76" s="56" t="e">
        <f t="shared" si="7"/>
        <v>#REF!</v>
      </c>
    </row>
    <row r="77" spans="1:8" ht="34.5" customHeight="1">
      <c r="A77" s="27"/>
      <c r="B77" s="35" t="s">
        <v>175</v>
      </c>
      <c r="C77" s="23" t="s">
        <v>176</v>
      </c>
      <c r="D77" s="24" t="s">
        <v>177</v>
      </c>
      <c r="E77" s="25">
        <v>30</v>
      </c>
      <c r="F77" s="8" t="e">
        <f>#REF!/118*100</f>
        <v>#REF!</v>
      </c>
      <c r="G77" s="55" t="e">
        <f t="shared" si="6"/>
        <v>#REF!</v>
      </c>
      <c r="H77" s="56" t="e">
        <f t="shared" si="7"/>
        <v>#REF!</v>
      </c>
    </row>
    <row r="78" spans="1:8" ht="43.5" customHeight="1">
      <c r="A78" s="27"/>
      <c r="B78" s="35" t="s">
        <v>178</v>
      </c>
      <c r="C78" s="23" t="s">
        <v>179</v>
      </c>
      <c r="D78" s="24" t="s">
        <v>180</v>
      </c>
      <c r="E78" s="25">
        <v>1100</v>
      </c>
      <c r="F78" s="8" t="e">
        <f>#REF!/118*100</f>
        <v>#REF!</v>
      </c>
      <c r="G78" s="55" t="e">
        <f t="shared" si="6"/>
        <v>#REF!</v>
      </c>
      <c r="H78" s="56" t="e">
        <f t="shared" si="7"/>
        <v>#REF!</v>
      </c>
    </row>
    <row r="79" spans="1:8" ht="25.5" customHeight="1">
      <c r="A79" s="27"/>
      <c r="B79" s="35" t="s">
        <v>181</v>
      </c>
      <c r="C79" s="23" t="s">
        <v>182</v>
      </c>
      <c r="D79" s="24" t="s">
        <v>183</v>
      </c>
      <c r="E79" s="25">
        <v>100</v>
      </c>
      <c r="F79" s="8" t="e">
        <f>#REF!/118*100</f>
        <v>#REF!</v>
      </c>
      <c r="G79" s="55" t="e">
        <f t="shared" si="6"/>
        <v>#REF!</v>
      </c>
      <c r="H79" s="56" t="e">
        <f t="shared" si="7"/>
        <v>#REF!</v>
      </c>
    </row>
    <row r="80" spans="1:8" ht="43.5" customHeight="1">
      <c r="A80" s="27"/>
      <c r="B80" s="35" t="s">
        <v>184</v>
      </c>
      <c r="C80" s="23" t="s">
        <v>185</v>
      </c>
      <c r="D80" s="24" t="s">
        <v>186</v>
      </c>
      <c r="E80" s="25">
        <v>415</v>
      </c>
      <c r="F80" s="8" t="e">
        <f>#REF!/118*100</f>
        <v>#REF!</v>
      </c>
      <c r="G80" s="55" t="e">
        <f aca="true" t="shared" si="8" ref="G80:G89">F80/$G$2</f>
        <v>#REF!</v>
      </c>
      <c r="H80" s="56" t="e">
        <f aca="true" t="shared" si="9" ref="H80:H89">F80/$H$2</f>
        <v>#REF!</v>
      </c>
    </row>
    <row r="81" spans="1:8" ht="43.5" customHeight="1">
      <c r="A81" s="27"/>
      <c r="B81" s="35" t="s">
        <v>187</v>
      </c>
      <c r="C81" s="23" t="s">
        <v>188</v>
      </c>
      <c r="D81" s="24" t="s">
        <v>189</v>
      </c>
      <c r="E81" s="25">
        <v>860</v>
      </c>
      <c r="F81" s="8" t="e">
        <f>#REF!/118*100</f>
        <v>#REF!</v>
      </c>
      <c r="G81" s="55" t="e">
        <f t="shared" si="8"/>
        <v>#REF!</v>
      </c>
      <c r="H81" s="56" t="e">
        <f t="shared" si="9"/>
        <v>#REF!</v>
      </c>
    </row>
    <row r="82" spans="1:8" ht="35.25" customHeight="1">
      <c r="A82" s="27"/>
      <c r="B82" s="35" t="s">
        <v>190</v>
      </c>
      <c r="C82" s="23" t="s">
        <v>191</v>
      </c>
      <c r="D82" s="24" t="s">
        <v>192</v>
      </c>
      <c r="E82" s="25">
        <v>150</v>
      </c>
      <c r="F82" s="8" t="e">
        <f>#REF!/118*100</f>
        <v>#REF!</v>
      </c>
      <c r="G82" s="55" t="e">
        <f t="shared" si="8"/>
        <v>#REF!</v>
      </c>
      <c r="H82" s="56" t="e">
        <f t="shared" si="9"/>
        <v>#REF!</v>
      </c>
    </row>
    <row r="83" spans="1:8" ht="33.75" customHeight="1">
      <c r="A83" s="27"/>
      <c r="B83" s="35" t="s">
        <v>193</v>
      </c>
      <c r="C83" s="23" t="s">
        <v>194</v>
      </c>
      <c r="D83" s="24" t="s">
        <v>195</v>
      </c>
      <c r="E83" s="25">
        <v>190</v>
      </c>
      <c r="F83" s="8" t="e">
        <f>#REF!/118*100</f>
        <v>#REF!</v>
      </c>
      <c r="G83" s="55" t="e">
        <f t="shared" si="8"/>
        <v>#REF!</v>
      </c>
      <c r="H83" s="56" t="e">
        <f t="shared" si="9"/>
        <v>#REF!</v>
      </c>
    </row>
    <row r="84" spans="1:8" ht="43.5" customHeight="1">
      <c r="A84" s="27"/>
      <c r="B84" s="35" t="s">
        <v>196</v>
      </c>
      <c r="C84" s="23" t="s">
        <v>197</v>
      </c>
      <c r="D84" s="24" t="s">
        <v>198</v>
      </c>
      <c r="E84" s="25">
        <v>2100</v>
      </c>
      <c r="F84" s="8" t="e">
        <f>#REF!/118*100</f>
        <v>#REF!</v>
      </c>
      <c r="G84" s="55" t="e">
        <f t="shared" si="8"/>
        <v>#REF!</v>
      </c>
      <c r="H84" s="56" t="e">
        <f t="shared" si="9"/>
        <v>#REF!</v>
      </c>
    </row>
    <row r="85" spans="1:8" ht="38.25" customHeight="1">
      <c r="A85" s="27"/>
      <c r="B85" s="35" t="s">
        <v>199</v>
      </c>
      <c r="C85" s="23" t="s">
        <v>200</v>
      </c>
      <c r="D85" s="24" t="s">
        <v>201</v>
      </c>
      <c r="E85" s="25">
        <v>2130</v>
      </c>
      <c r="F85" s="8" t="e">
        <f>#REF!/118*100</f>
        <v>#REF!</v>
      </c>
      <c r="G85" s="55" t="e">
        <f t="shared" si="8"/>
        <v>#REF!</v>
      </c>
      <c r="H85" s="56" t="e">
        <f t="shared" si="9"/>
        <v>#REF!</v>
      </c>
    </row>
    <row r="86" spans="1:8" ht="39" customHeight="1">
      <c r="A86" s="27"/>
      <c r="B86" s="35" t="s">
        <v>202</v>
      </c>
      <c r="C86" s="23" t="s">
        <v>203</v>
      </c>
      <c r="D86" s="24" t="s">
        <v>204</v>
      </c>
      <c r="E86" s="25">
        <v>1330</v>
      </c>
      <c r="F86" s="8" t="e">
        <f>#REF!/118*100</f>
        <v>#REF!</v>
      </c>
      <c r="G86" s="55" t="e">
        <f t="shared" si="8"/>
        <v>#REF!</v>
      </c>
      <c r="H86" s="56" t="e">
        <f t="shared" si="9"/>
        <v>#REF!</v>
      </c>
    </row>
    <row r="87" spans="1:8" ht="40.5" customHeight="1">
      <c r="A87" s="27"/>
      <c r="B87" s="35" t="s">
        <v>205</v>
      </c>
      <c r="C87" s="23" t="s">
        <v>206</v>
      </c>
      <c r="D87" s="24" t="s">
        <v>207</v>
      </c>
      <c r="E87" s="25">
        <v>3300</v>
      </c>
      <c r="F87" s="8" t="e">
        <f>#REF!/118*100</f>
        <v>#REF!</v>
      </c>
      <c r="G87" s="55" t="e">
        <f t="shared" si="8"/>
        <v>#REF!</v>
      </c>
      <c r="H87" s="56" t="e">
        <f t="shared" si="9"/>
        <v>#REF!</v>
      </c>
    </row>
    <row r="88" spans="1:8" ht="45">
      <c r="A88" s="27"/>
      <c r="B88" s="35" t="s">
        <v>208</v>
      </c>
      <c r="C88" s="23" t="s">
        <v>209</v>
      </c>
      <c r="D88" s="24" t="s">
        <v>210</v>
      </c>
      <c r="E88" s="25">
        <v>390</v>
      </c>
      <c r="F88" s="8" t="e">
        <f>#REF!/118*100</f>
        <v>#REF!</v>
      </c>
      <c r="G88" s="55" t="e">
        <f t="shared" si="8"/>
        <v>#REF!</v>
      </c>
      <c r="H88" s="56" t="e">
        <f t="shared" si="9"/>
        <v>#REF!</v>
      </c>
    </row>
    <row r="89" spans="1:8" ht="45" customHeight="1">
      <c r="A89" s="27"/>
      <c r="B89" s="35" t="s">
        <v>211</v>
      </c>
      <c r="C89" s="23" t="s">
        <v>212</v>
      </c>
      <c r="D89" s="24" t="s">
        <v>213</v>
      </c>
      <c r="E89" s="25">
        <v>45</v>
      </c>
      <c r="F89" s="8" t="e">
        <f>#REF!/118*100</f>
        <v>#REF!</v>
      </c>
      <c r="G89" s="55" t="e">
        <f t="shared" si="8"/>
        <v>#REF!</v>
      </c>
      <c r="H89" s="56" t="e">
        <f t="shared" si="9"/>
        <v>#REF!</v>
      </c>
    </row>
    <row r="90" spans="1:8" ht="12.75">
      <c r="A90" s="96" t="s">
        <v>214</v>
      </c>
      <c r="B90" s="97"/>
      <c r="C90" s="97"/>
      <c r="D90" s="97"/>
      <c r="E90" s="85"/>
      <c r="F90" s="10"/>
      <c r="G90" s="11"/>
      <c r="H90" s="54"/>
    </row>
    <row r="91" spans="1:8" s="14" customFormat="1" ht="48.75" customHeight="1">
      <c r="A91" s="29"/>
      <c r="B91" s="35" t="s">
        <v>215</v>
      </c>
      <c r="C91" s="23"/>
      <c r="D91" s="44" t="s">
        <v>216</v>
      </c>
      <c r="E91" s="43">
        <v>87100</v>
      </c>
      <c r="F91" s="12"/>
      <c r="G91" s="13"/>
      <c r="H91" s="65"/>
    </row>
    <row r="92" spans="1:8" s="14" customFormat="1" ht="46.5" customHeight="1">
      <c r="A92" s="29"/>
      <c r="B92" s="35" t="s">
        <v>217</v>
      </c>
      <c r="C92" s="23" t="s">
        <v>218</v>
      </c>
      <c r="D92" s="44" t="s">
        <v>219</v>
      </c>
      <c r="E92" s="43">
        <v>7070</v>
      </c>
      <c r="F92" s="12"/>
      <c r="G92" s="13"/>
      <c r="H92" s="65"/>
    </row>
    <row r="93" spans="1:8" s="14" customFormat="1" ht="40.5" customHeight="1">
      <c r="A93" s="29"/>
      <c r="B93" s="35" t="s">
        <v>220</v>
      </c>
      <c r="C93" s="23"/>
      <c r="D93" s="44" t="s">
        <v>221</v>
      </c>
      <c r="E93" s="43">
        <v>1100</v>
      </c>
      <c r="F93" s="12"/>
      <c r="G93" s="13"/>
      <c r="H93" s="65"/>
    </row>
    <row r="94" spans="1:8" s="14" customFormat="1" ht="48.75" customHeight="1">
      <c r="A94" s="29"/>
      <c r="B94" s="35" t="s">
        <v>222</v>
      </c>
      <c r="C94" s="23"/>
      <c r="D94" s="44" t="s">
        <v>223</v>
      </c>
      <c r="E94" s="43">
        <v>12260</v>
      </c>
      <c r="F94" s="12"/>
      <c r="G94" s="13"/>
      <c r="H94" s="65"/>
    </row>
    <row r="95" spans="1:8" s="14" customFormat="1" ht="15" customHeight="1">
      <c r="A95" s="96" t="s">
        <v>224</v>
      </c>
      <c r="B95" s="97"/>
      <c r="C95" s="97"/>
      <c r="D95" s="97"/>
      <c r="E95" s="90"/>
      <c r="F95" s="12"/>
      <c r="G95" s="13"/>
      <c r="H95" s="65"/>
    </row>
    <row r="96" spans="1:8" s="14" customFormat="1" ht="41.25" customHeight="1">
      <c r="A96" s="45"/>
      <c r="B96" s="46" t="s">
        <v>225</v>
      </c>
      <c r="C96" s="23"/>
      <c r="D96" s="44" t="s">
        <v>226</v>
      </c>
      <c r="E96" s="43">
        <v>54900</v>
      </c>
      <c r="F96" s="12"/>
      <c r="G96" s="13"/>
      <c r="H96" s="65"/>
    </row>
    <row r="97" spans="1:8" s="14" customFormat="1" ht="40.5" customHeight="1">
      <c r="A97" s="45"/>
      <c r="B97" s="47" t="s">
        <v>227</v>
      </c>
      <c r="C97" s="23"/>
      <c r="D97" s="44" t="s">
        <v>228</v>
      </c>
      <c r="E97" s="43">
        <v>3960</v>
      </c>
      <c r="F97" s="12"/>
      <c r="G97" s="13"/>
      <c r="H97" s="65"/>
    </row>
    <row r="98" spans="1:8" s="14" customFormat="1" ht="36.75" customHeight="1">
      <c r="A98" s="45"/>
      <c r="B98" s="47" t="s">
        <v>229</v>
      </c>
      <c r="C98" s="23"/>
      <c r="D98" s="44" t="s">
        <v>230</v>
      </c>
      <c r="E98" s="43">
        <v>1500</v>
      </c>
      <c r="F98" s="12"/>
      <c r="G98" s="13"/>
      <c r="H98" s="65"/>
    </row>
    <row r="99" spans="1:8" s="14" customFormat="1" ht="38.25" customHeight="1">
      <c r="A99" s="45"/>
      <c r="B99" s="47" t="s">
        <v>231</v>
      </c>
      <c r="C99" s="23"/>
      <c r="D99" s="44" t="s">
        <v>232</v>
      </c>
      <c r="E99" s="43">
        <v>2050</v>
      </c>
      <c r="F99" s="12"/>
      <c r="G99" s="13"/>
      <c r="H99" s="65"/>
    </row>
    <row r="100" spans="1:8" ht="12.75">
      <c r="A100" s="96" t="s">
        <v>233</v>
      </c>
      <c r="B100" s="97"/>
      <c r="C100" s="97"/>
      <c r="D100" s="97"/>
      <c r="E100" s="85"/>
      <c r="F100" s="10"/>
      <c r="G100" s="11"/>
      <c r="H100" s="54"/>
    </row>
    <row r="101" spans="1:8" ht="15.75" customHeight="1">
      <c r="A101" s="106"/>
      <c r="B101" s="103" t="s">
        <v>234</v>
      </c>
      <c r="C101" s="23" t="s">
        <v>235</v>
      </c>
      <c r="D101" s="24" t="s">
        <v>236</v>
      </c>
      <c r="E101" s="25">
        <v>2590</v>
      </c>
      <c r="F101" s="8" t="e">
        <f>#REF!/118*100</f>
        <v>#REF!</v>
      </c>
      <c r="G101" s="55" t="e">
        <f aca="true" t="shared" si="10" ref="G101:G107">F101/$G$2</f>
        <v>#REF!</v>
      </c>
      <c r="H101" s="56" t="e">
        <f aca="true" t="shared" si="11" ref="H101:H107">F101/$H$2</f>
        <v>#REF!</v>
      </c>
    </row>
    <row r="102" spans="1:8" ht="15.75" customHeight="1">
      <c r="A102" s="107"/>
      <c r="B102" s="104"/>
      <c r="C102" s="23" t="s">
        <v>237</v>
      </c>
      <c r="D102" s="24" t="s">
        <v>238</v>
      </c>
      <c r="E102" s="25">
        <v>2590</v>
      </c>
      <c r="F102" s="8" t="e">
        <f>#REF!/118*100</f>
        <v>#REF!</v>
      </c>
      <c r="G102" s="55" t="e">
        <f t="shared" si="10"/>
        <v>#REF!</v>
      </c>
      <c r="H102" s="56" t="e">
        <f t="shared" si="11"/>
        <v>#REF!</v>
      </c>
    </row>
    <row r="103" spans="1:8" ht="13.5" customHeight="1">
      <c r="A103" s="108"/>
      <c r="B103" s="105"/>
      <c r="C103" s="23" t="s">
        <v>239</v>
      </c>
      <c r="D103" s="24" t="s">
        <v>240</v>
      </c>
      <c r="E103" s="25">
        <v>2590</v>
      </c>
      <c r="F103" s="8" t="e">
        <f>#REF!/118*100</f>
        <v>#REF!</v>
      </c>
      <c r="G103" s="55" t="e">
        <f t="shared" si="10"/>
        <v>#REF!</v>
      </c>
      <c r="H103" s="56" t="e">
        <f t="shared" si="11"/>
        <v>#REF!</v>
      </c>
    </row>
    <row r="104" spans="1:8" ht="45" customHeight="1">
      <c r="A104" s="27"/>
      <c r="B104" s="35" t="s">
        <v>241</v>
      </c>
      <c r="C104" s="23" t="s">
        <v>242</v>
      </c>
      <c r="D104" s="24" t="s">
        <v>243</v>
      </c>
      <c r="E104" s="25">
        <v>3550</v>
      </c>
      <c r="F104" s="8" t="e">
        <f>#REF!/118*100</f>
        <v>#REF!</v>
      </c>
      <c r="G104" s="55" t="e">
        <f t="shared" si="10"/>
        <v>#REF!</v>
      </c>
      <c r="H104" s="56" t="e">
        <f t="shared" si="11"/>
        <v>#REF!</v>
      </c>
    </row>
    <row r="105" spans="1:8" ht="24.75" customHeight="1">
      <c r="A105" s="27"/>
      <c r="B105" s="35" t="s">
        <v>244</v>
      </c>
      <c r="C105" s="23"/>
      <c r="D105" s="24" t="s">
        <v>245</v>
      </c>
      <c r="E105" s="25">
        <v>290</v>
      </c>
      <c r="F105" s="8" t="e">
        <f>#REF!/118*100</f>
        <v>#REF!</v>
      </c>
      <c r="G105" s="55" t="e">
        <f t="shared" si="10"/>
        <v>#REF!</v>
      </c>
      <c r="H105" s="56" t="e">
        <f t="shared" si="11"/>
        <v>#REF!</v>
      </c>
    </row>
    <row r="106" spans="1:8" ht="24" customHeight="1">
      <c r="A106" s="27"/>
      <c r="B106" s="35" t="s">
        <v>246</v>
      </c>
      <c r="C106" s="23"/>
      <c r="D106" s="24" t="s">
        <v>247</v>
      </c>
      <c r="E106" s="25">
        <v>195</v>
      </c>
      <c r="F106" s="8" t="e">
        <f>#REF!/118*100</f>
        <v>#REF!</v>
      </c>
      <c r="G106" s="55" t="e">
        <f t="shared" si="10"/>
        <v>#REF!</v>
      </c>
      <c r="H106" s="56" t="e">
        <f t="shared" si="11"/>
        <v>#REF!</v>
      </c>
    </row>
    <row r="107" spans="1:8" ht="45" customHeight="1">
      <c r="A107" s="27"/>
      <c r="B107" s="35" t="s">
        <v>248</v>
      </c>
      <c r="C107" s="23"/>
      <c r="D107" s="24" t="s">
        <v>249</v>
      </c>
      <c r="E107" s="25">
        <v>45540</v>
      </c>
      <c r="F107" s="8" t="e">
        <f>#REF!/118*100</f>
        <v>#REF!</v>
      </c>
      <c r="G107" s="55" t="e">
        <f t="shared" si="10"/>
        <v>#REF!</v>
      </c>
      <c r="H107" s="56" t="e">
        <f t="shared" si="11"/>
        <v>#REF!</v>
      </c>
    </row>
    <row r="108" spans="1:8" ht="34.5" customHeight="1">
      <c r="A108" s="27"/>
      <c r="B108" s="35" t="s">
        <v>250</v>
      </c>
      <c r="C108" s="23" t="s">
        <v>251</v>
      </c>
      <c r="D108" s="24" t="s">
        <v>252</v>
      </c>
      <c r="E108" s="25">
        <v>1360</v>
      </c>
      <c r="F108" s="8" t="e">
        <f>#REF!/118*100</f>
        <v>#REF!</v>
      </c>
      <c r="G108" s="55" t="e">
        <f aca="true" t="shared" si="12" ref="G108:G136">F108/$G$2</f>
        <v>#REF!</v>
      </c>
      <c r="H108" s="56" t="e">
        <f aca="true" t="shared" si="13" ref="H108:H136">F108/$H$2</f>
        <v>#REF!</v>
      </c>
    </row>
    <row r="109" spans="1:8" ht="27.75" customHeight="1">
      <c r="A109" s="27"/>
      <c r="B109" s="35" t="s">
        <v>253</v>
      </c>
      <c r="C109" s="23" t="s">
        <v>254</v>
      </c>
      <c r="D109" s="24" t="s">
        <v>255</v>
      </c>
      <c r="E109" s="25">
        <v>220</v>
      </c>
      <c r="F109" s="8" t="e">
        <f>#REF!/118*100</f>
        <v>#REF!</v>
      </c>
      <c r="G109" s="55" t="e">
        <f>F109/$G$2</f>
        <v>#REF!</v>
      </c>
      <c r="H109" s="56" t="e">
        <f>F109/$H$2</f>
        <v>#REF!</v>
      </c>
    </row>
    <row r="110" spans="1:8" ht="27.75" customHeight="1">
      <c r="A110" s="27"/>
      <c r="B110" s="35" t="s">
        <v>256</v>
      </c>
      <c r="C110" s="23" t="s">
        <v>254</v>
      </c>
      <c r="D110" s="24" t="s">
        <v>257</v>
      </c>
      <c r="E110" s="25">
        <v>395</v>
      </c>
      <c r="F110" s="8" t="e">
        <f>#REF!/118*100</f>
        <v>#REF!</v>
      </c>
      <c r="G110" s="55" t="e">
        <f>F110/$G$2</f>
        <v>#REF!</v>
      </c>
      <c r="H110" s="56" t="e">
        <f>F110/$H$2</f>
        <v>#REF!</v>
      </c>
    </row>
    <row r="111" spans="1:8" ht="36" customHeight="1">
      <c r="A111" s="27"/>
      <c r="B111" s="35" t="s">
        <v>258</v>
      </c>
      <c r="C111" s="23" t="s">
        <v>259</v>
      </c>
      <c r="D111" s="24" t="s">
        <v>260</v>
      </c>
      <c r="E111" s="25">
        <v>5185</v>
      </c>
      <c r="F111" s="8" t="e">
        <f>#REF!/118*100</f>
        <v>#REF!</v>
      </c>
      <c r="G111" s="55" t="e">
        <f t="shared" si="12"/>
        <v>#REF!</v>
      </c>
      <c r="H111" s="56" t="e">
        <f t="shared" si="13"/>
        <v>#REF!</v>
      </c>
    </row>
    <row r="112" spans="1:8" ht="22.5">
      <c r="A112" s="27"/>
      <c r="B112" s="35" t="s">
        <v>261</v>
      </c>
      <c r="C112" s="23" t="s">
        <v>262</v>
      </c>
      <c r="D112" s="24" t="s">
        <v>263</v>
      </c>
      <c r="E112" s="25">
        <v>3180</v>
      </c>
      <c r="F112" s="8" t="e">
        <f>#REF!/118*100</f>
        <v>#REF!</v>
      </c>
      <c r="G112" s="55" t="e">
        <f t="shared" si="12"/>
        <v>#REF!</v>
      </c>
      <c r="H112" s="56" t="e">
        <f t="shared" si="13"/>
        <v>#REF!</v>
      </c>
    </row>
    <row r="113" spans="1:8" ht="48" customHeight="1">
      <c r="A113" s="27"/>
      <c r="B113" s="35" t="s">
        <v>264</v>
      </c>
      <c r="C113" s="23" t="s">
        <v>265</v>
      </c>
      <c r="D113" s="24" t="s">
        <v>8</v>
      </c>
      <c r="E113" s="25">
        <v>3960</v>
      </c>
      <c r="F113" s="8" t="e">
        <f>#REF!/118*100</f>
        <v>#REF!</v>
      </c>
      <c r="G113" s="55" t="e">
        <f t="shared" si="12"/>
        <v>#REF!</v>
      </c>
      <c r="H113" s="56" t="e">
        <f t="shared" si="13"/>
        <v>#REF!</v>
      </c>
    </row>
    <row r="114" spans="1:8" ht="35.25" customHeight="1">
      <c r="A114" s="27"/>
      <c r="B114" s="35" t="s">
        <v>266</v>
      </c>
      <c r="C114" s="23" t="s">
        <v>267</v>
      </c>
      <c r="D114" s="24" t="s">
        <v>7</v>
      </c>
      <c r="E114" s="25">
        <v>3130</v>
      </c>
      <c r="F114" s="8" t="e">
        <f>#REF!/118*100</f>
        <v>#REF!</v>
      </c>
      <c r="G114" s="55" t="e">
        <f t="shared" si="12"/>
        <v>#REF!</v>
      </c>
      <c r="H114" s="56" t="e">
        <f t="shared" si="13"/>
        <v>#REF!</v>
      </c>
    </row>
    <row r="115" spans="1:8" ht="35.25" customHeight="1">
      <c r="A115" s="27"/>
      <c r="B115" s="35" t="s">
        <v>268</v>
      </c>
      <c r="C115" s="23" t="s">
        <v>269</v>
      </c>
      <c r="D115" s="24" t="s">
        <v>270</v>
      </c>
      <c r="E115" s="25">
        <v>850</v>
      </c>
      <c r="F115" s="8" t="e">
        <f>#REF!/118*100</f>
        <v>#REF!</v>
      </c>
      <c r="G115" s="55" t="e">
        <f>F115/$G$2</f>
        <v>#REF!</v>
      </c>
      <c r="H115" s="56" t="e">
        <f>F115/$H$2</f>
        <v>#REF!</v>
      </c>
    </row>
    <row r="116" spans="1:8" ht="33" customHeight="1">
      <c r="A116" s="27"/>
      <c r="B116" s="35" t="s">
        <v>271</v>
      </c>
      <c r="C116" s="23" t="s">
        <v>254</v>
      </c>
      <c r="D116" s="24" t="s">
        <v>272</v>
      </c>
      <c r="E116" s="25">
        <v>590</v>
      </c>
      <c r="F116" s="8" t="e">
        <f>#REF!/118*100</f>
        <v>#REF!</v>
      </c>
      <c r="G116" s="55" t="e">
        <f>F116/$G$2</f>
        <v>#REF!</v>
      </c>
      <c r="H116" s="56" t="e">
        <f>F116/$H$2</f>
        <v>#REF!</v>
      </c>
    </row>
    <row r="117" spans="1:8" ht="35.25" customHeight="1">
      <c r="A117" s="27"/>
      <c r="B117" s="35" t="s">
        <v>273</v>
      </c>
      <c r="C117" s="23" t="s">
        <v>274</v>
      </c>
      <c r="D117" s="24" t="s">
        <v>275</v>
      </c>
      <c r="E117" s="25">
        <v>1395</v>
      </c>
      <c r="F117" s="8" t="e">
        <f>#REF!/118*100</f>
        <v>#REF!</v>
      </c>
      <c r="G117" s="55" t="e">
        <f t="shared" si="12"/>
        <v>#REF!</v>
      </c>
      <c r="H117" s="56" t="e">
        <f t="shared" si="13"/>
        <v>#REF!</v>
      </c>
    </row>
    <row r="118" spans="1:8" ht="39" customHeight="1">
      <c r="A118" s="37"/>
      <c r="B118" s="35" t="s">
        <v>276</v>
      </c>
      <c r="C118" s="23" t="s">
        <v>277</v>
      </c>
      <c r="D118" s="24" t="s">
        <v>278</v>
      </c>
      <c r="E118" s="25">
        <v>540</v>
      </c>
      <c r="F118" s="8" t="e">
        <f>#REF!/118*100</f>
        <v>#REF!</v>
      </c>
      <c r="G118" s="55" t="e">
        <f t="shared" si="12"/>
        <v>#REF!</v>
      </c>
      <c r="H118" s="56" t="e">
        <f t="shared" si="13"/>
        <v>#REF!</v>
      </c>
    </row>
    <row r="119" spans="1:8" ht="30" customHeight="1">
      <c r="A119" s="27"/>
      <c r="B119" s="35" t="s">
        <v>279</v>
      </c>
      <c r="C119" s="23"/>
      <c r="D119" s="24" t="s">
        <v>280</v>
      </c>
      <c r="E119" s="25">
        <v>150</v>
      </c>
      <c r="F119" s="8" t="e">
        <f>#REF!/118*100</f>
        <v>#REF!</v>
      </c>
      <c r="G119" s="55" t="e">
        <f t="shared" si="12"/>
        <v>#REF!</v>
      </c>
      <c r="H119" s="56" t="e">
        <f t="shared" si="13"/>
        <v>#REF!</v>
      </c>
    </row>
    <row r="120" spans="1:8" ht="30" customHeight="1">
      <c r="A120" s="27"/>
      <c r="B120" s="35" t="s">
        <v>281</v>
      </c>
      <c r="C120" s="23"/>
      <c r="D120" s="24" t="s">
        <v>282</v>
      </c>
      <c r="E120" s="25">
        <v>30</v>
      </c>
      <c r="F120" s="8" t="e">
        <f>#REF!/118*100</f>
        <v>#REF!</v>
      </c>
      <c r="G120" s="55" t="e">
        <f t="shared" si="12"/>
        <v>#REF!</v>
      </c>
      <c r="H120" s="56" t="e">
        <f t="shared" si="13"/>
        <v>#REF!</v>
      </c>
    </row>
    <row r="121" spans="1:8" ht="30" customHeight="1">
      <c r="A121" s="27"/>
      <c r="B121" s="35" t="s">
        <v>283</v>
      </c>
      <c r="C121" s="23"/>
      <c r="D121" s="24" t="s">
        <v>284</v>
      </c>
      <c r="E121" s="25">
        <v>30</v>
      </c>
      <c r="F121" s="8" t="e">
        <f>#REF!/118*100</f>
        <v>#REF!</v>
      </c>
      <c r="G121" s="55" t="e">
        <f t="shared" si="12"/>
        <v>#REF!</v>
      </c>
      <c r="H121" s="56" t="e">
        <f t="shared" si="13"/>
        <v>#REF!</v>
      </c>
    </row>
    <row r="122" spans="1:8" ht="30" customHeight="1">
      <c r="A122" s="27"/>
      <c r="B122" s="35" t="s">
        <v>285</v>
      </c>
      <c r="C122" s="23"/>
      <c r="D122" s="24" t="s">
        <v>286</v>
      </c>
      <c r="E122" s="25">
        <v>290</v>
      </c>
      <c r="F122" s="8" t="e">
        <f>#REF!/118*100</f>
        <v>#REF!</v>
      </c>
      <c r="G122" s="55" t="e">
        <f t="shared" si="12"/>
        <v>#REF!</v>
      </c>
      <c r="H122" s="56" t="e">
        <f t="shared" si="13"/>
        <v>#REF!</v>
      </c>
    </row>
    <row r="123" spans="1:8" ht="30" customHeight="1">
      <c r="A123" s="27"/>
      <c r="B123" s="35" t="s">
        <v>287</v>
      </c>
      <c r="C123" s="23"/>
      <c r="D123" s="24" t="s">
        <v>288</v>
      </c>
      <c r="E123" s="25">
        <v>30</v>
      </c>
      <c r="F123" s="8" t="e">
        <f>#REF!/118*100</f>
        <v>#REF!</v>
      </c>
      <c r="G123" s="55" t="e">
        <f t="shared" si="12"/>
        <v>#REF!</v>
      </c>
      <c r="H123" s="56" t="e">
        <f t="shared" si="13"/>
        <v>#REF!</v>
      </c>
    </row>
    <row r="124" spans="1:8" ht="30" customHeight="1">
      <c r="A124" s="27"/>
      <c r="B124" s="35" t="s">
        <v>289</v>
      </c>
      <c r="C124" s="23"/>
      <c r="D124" s="24" t="s">
        <v>290</v>
      </c>
      <c r="E124" s="25">
        <v>55</v>
      </c>
      <c r="F124" s="8" t="e">
        <f>#REF!/118*100</f>
        <v>#REF!</v>
      </c>
      <c r="G124" s="55" t="e">
        <f t="shared" si="12"/>
        <v>#REF!</v>
      </c>
      <c r="H124" s="56" t="e">
        <f t="shared" si="13"/>
        <v>#REF!</v>
      </c>
    </row>
    <row r="125" spans="1:8" ht="30" customHeight="1">
      <c r="A125" s="27"/>
      <c r="B125" s="35" t="s">
        <v>291</v>
      </c>
      <c r="C125" s="23" t="s">
        <v>292</v>
      </c>
      <c r="D125" s="24" t="s">
        <v>293</v>
      </c>
      <c r="E125" s="25">
        <v>45</v>
      </c>
      <c r="F125" s="8" t="e">
        <f>#REF!/118*100</f>
        <v>#REF!</v>
      </c>
      <c r="G125" s="55" t="e">
        <f t="shared" si="12"/>
        <v>#REF!</v>
      </c>
      <c r="H125" s="56" t="e">
        <f t="shared" si="13"/>
        <v>#REF!</v>
      </c>
    </row>
    <row r="126" spans="1:8" ht="33" customHeight="1">
      <c r="A126" s="27"/>
      <c r="B126" s="35" t="s">
        <v>294</v>
      </c>
      <c r="C126" s="23" t="s">
        <v>295</v>
      </c>
      <c r="D126" s="24" t="s">
        <v>296</v>
      </c>
      <c r="E126" s="25">
        <v>3475</v>
      </c>
      <c r="F126" s="8" t="e">
        <f>#REF!/118*100</f>
        <v>#REF!</v>
      </c>
      <c r="G126" s="55" t="e">
        <f t="shared" si="12"/>
        <v>#REF!</v>
      </c>
      <c r="H126" s="56" t="e">
        <f t="shared" si="13"/>
        <v>#REF!</v>
      </c>
    </row>
    <row r="127" spans="1:8" ht="33" customHeight="1">
      <c r="A127" s="27"/>
      <c r="B127" s="35" t="s">
        <v>297</v>
      </c>
      <c r="C127" s="23" t="s">
        <v>298</v>
      </c>
      <c r="D127" s="24" t="s">
        <v>299</v>
      </c>
      <c r="E127" s="25">
        <v>320</v>
      </c>
      <c r="F127" s="8" t="e">
        <f>#REF!/118*100</f>
        <v>#REF!</v>
      </c>
      <c r="G127" s="55" t="e">
        <f>F127/$G$2</f>
        <v>#REF!</v>
      </c>
      <c r="H127" s="56" t="e">
        <f>F127/$H$2</f>
        <v>#REF!</v>
      </c>
    </row>
    <row r="128" spans="1:8" ht="33" customHeight="1">
      <c r="A128" s="27"/>
      <c r="B128" s="35" t="s">
        <v>300</v>
      </c>
      <c r="C128" s="23" t="s">
        <v>301</v>
      </c>
      <c r="D128" s="24" t="s">
        <v>302</v>
      </c>
      <c r="E128" s="25">
        <v>2040</v>
      </c>
      <c r="F128" s="8" t="e">
        <f>#REF!/118*100</f>
        <v>#REF!</v>
      </c>
      <c r="G128" s="55" t="e">
        <f>F128/$G$2</f>
        <v>#REF!</v>
      </c>
      <c r="H128" s="56" t="e">
        <f>F128/$H$2</f>
        <v>#REF!</v>
      </c>
    </row>
    <row r="129" spans="1:8" ht="33" customHeight="1">
      <c r="A129" s="27"/>
      <c r="B129" s="35" t="s">
        <v>300</v>
      </c>
      <c r="C129" s="23" t="s">
        <v>303</v>
      </c>
      <c r="D129" s="24" t="s">
        <v>304</v>
      </c>
      <c r="E129" s="25">
        <v>2040</v>
      </c>
      <c r="F129" s="8" t="e">
        <f>#REF!/118*100</f>
        <v>#REF!</v>
      </c>
      <c r="G129" s="55" t="e">
        <f>F129/$G$2</f>
        <v>#REF!</v>
      </c>
      <c r="H129" s="56" t="e">
        <f>F129/$H$2</f>
        <v>#REF!</v>
      </c>
    </row>
    <row r="130" spans="1:8" ht="37.5" customHeight="1">
      <c r="A130" s="27"/>
      <c r="B130" s="35" t="s">
        <v>305</v>
      </c>
      <c r="C130" s="23" t="s">
        <v>306</v>
      </c>
      <c r="D130" s="24" t="s">
        <v>307</v>
      </c>
      <c r="E130" s="25">
        <v>80</v>
      </c>
      <c r="F130" s="8" t="e">
        <f>#REF!/118*100</f>
        <v>#REF!</v>
      </c>
      <c r="G130" s="55" t="e">
        <f t="shared" si="12"/>
        <v>#REF!</v>
      </c>
      <c r="H130" s="56" t="e">
        <f t="shared" si="13"/>
        <v>#REF!</v>
      </c>
    </row>
    <row r="131" spans="1:8" ht="33.75" customHeight="1">
      <c r="A131" s="27"/>
      <c r="B131" s="35" t="s">
        <v>308</v>
      </c>
      <c r="C131" s="23" t="s">
        <v>306</v>
      </c>
      <c r="D131" s="24" t="s">
        <v>309</v>
      </c>
      <c r="E131" s="25">
        <v>545</v>
      </c>
      <c r="F131" s="8" t="e">
        <f>#REF!/118*100</f>
        <v>#REF!</v>
      </c>
      <c r="G131" s="55" t="e">
        <f t="shared" si="12"/>
        <v>#REF!</v>
      </c>
      <c r="H131" s="56" t="e">
        <f t="shared" si="13"/>
        <v>#REF!</v>
      </c>
    </row>
    <row r="132" spans="1:8" ht="35.25" customHeight="1">
      <c r="A132" s="27"/>
      <c r="B132" s="35" t="s">
        <v>310</v>
      </c>
      <c r="C132" s="23" t="s">
        <v>311</v>
      </c>
      <c r="D132" s="24" t="s">
        <v>312</v>
      </c>
      <c r="E132" s="25">
        <v>85</v>
      </c>
      <c r="F132" s="8" t="e">
        <f>#REF!/118*100</f>
        <v>#REF!</v>
      </c>
      <c r="G132" s="55" t="e">
        <f t="shared" si="12"/>
        <v>#REF!</v>
      </c>
      <c r="H132" s="56" t="e">
        <f t="shared" si="13"/>
        <v>#REF!</v>
      </c>
    </row>
    <row r="133" spans="1:8" ht="28.5" customHeight="1">
      <c r="A133" s="27"/>
      <c r="B133" s="35" t="s">
        <v>313</v>
      </c>
      <c r="C133" s="23" t="s">
        <v>314</v>
      </c>
      <c r="D133" s="24" t="s">
        <v>315</v>
      </c>
      <c r="E133" s="25">
        <v>225</v>
      </c>
      <c r="F133" s="8" t="e">
        <f>#REF!/118*100</f>
        <v>#REF!</v>
      </c>
      <c r="G133" s="55" t="e">
        <f t="shared" si="12"/>
        <v>#REF!</v>
      </c>
      <c r="H133" s="56" t="e">
        <f t="shared" si="13"/>
        <v>#REF!</v>
      </c>
    </row>
    <row r="134" spans="1:8" ht="36" customHeight="1">
      <c r="A134" s="27"/>
      <c r="B134" s="35" t="s">
        <v>316</v>
      </c>
      <c r="C134" s="23" t="s">
        <v>134</v>
      </c>
      <c r="D134" s="24" t="s">
        <v>317</v>
      </c>
      <c r="E134" s="25">
        <v>170</v>
      </c>
      <c r="F134" s="8" t="e">
        <f>#REF!/118*100</f>
        <v>#REF!</v>
      </c>
      <c r="G134" s="55" t="e">
        <f t="shared" si="12"/>
        <v>#REF!</v>
      </c>
      <c r="H134" s="56" t="e">
        <f t="shared" si="13"/>
        <v>#REF!</v>
      </c>
    </row>
    <row r="135" spans="1:8" ht="28.5" customHeight="1">
      <c r="A135" s="27"/>
      <c r="B135" s="35" t="s">
        <v>318</v>
      </c>
      <c r="C135" s="23" t="s">
        <v>319</v>
      </c>
      <c r="D135" s="24" t="s">
        <v>320</v>
      </c>
      <c r="E135" s="25">
        <v>315</v>
      </c>
      <c r="F135" s="8" t="e">
        <f>#REF!/118*100</f>
        <v>#REF!</v>
      </c>
      <c r="G135" s="55" t="e">
        <f t="shared" si="12"/>
        <v>#REF!</v>
      </c>
      <c r="H135" s="56" t="e">
        <f t="shared" si="13"/>
        <v>#REF!</v>
      </c>
    </row>
    <row r="136" spans="1:8" ht="33.75" customHeight="1">
      <c r="A136" s="27"/>
      <c r="B136" s="35" t="s">
        <v>9</v>
      </c>
      <c r="C136" s="23" t="s">
        <v>10</v>
      </c>
      <c r="D136" s="24" t="s">
        <v>11</v>
      </c>
      <c r="E136" s="25">
        <v>430</v>
      </c>
      <c r="F136" s="8" t="e">
        <f>#REF!/118*100</f>
        <v>#REF!</v>
      </c>
      <c r="G136" s="55" t="e">
        <f t="shared" si="12"/>
        <v>#REF!</v>
      </c>
      <c r="H136" s="56" t="e">
        <f t="shared" si="13"/>
        <v>#REF!</v>
      </c>
    </row>
    <row r="137" spans="1:8" s="14" customFormat="1" ht="39.75" customHeight="1">
      <c r="A137" s="48"/>
      <c r="B137" s="47" t="s">
        <v>321</v>
      </c>
      <c r="C137" s="42" t="s">
        <v>322</v>
      </c>
      <c r="D137" s="41" t="s">
        <v>323</v>
      </c>
      <c r="E137" s="43">
        <v>700</v>
      </c>
      <c r="F137" s="17" t="e">
        <f>#REF!/118*100</f>
        <v>#REF!</v>
      </c>
      <c r="G137" s="57" t="e">
        <f aca="true" t="shared" si="14" ref="G137:G143">F137/$G$2</f>
        <v>#REF!</v>
      </c>
      <c r="H137" s="58" t="e">
        <f aca="true" t="shared" si="15" ref="H137:H143">F137/$H$2</f>
        <v>#REF!</v>
      </c>
    </row>
    <row r="138" spans="1:8" s="14" customFormat="1" ht="36" customHeight="1">
      <c r="A138" s="48"/>
      <c r="B138" s="47" t="s">
        <v>324</v>
      </c>
      <c r="C138" s="42" t="s">
        <v>325</v>
      </c>
      <c r="D138" s="41" t="s">
        <v>326</v>
      </c>
      <c r="E138" s="43">
        <v>1130</v>
      </c>
      <c r="F138" s="17" t="e">
        <f>#REF!/118*100</f>
        <v>#REF!</v>
      </c>
      <c r="G138" s="57" t="e">
        <f t="shared" si="14"/>
        <v>#REF!</v>
      </c>
      <c r="H138" s="58" t="e">
        <f t="shared" si="15"/>
        <v>#REF!</v>
      </c>
    </row>
    <row r="139" spans="1:8" s="14" customFormat="1" ht="45.75" customHeight="1">
      <c r="A139" s="49"/>
      <c r="B139" s="47" t="s">
        <v>327</v>
      </c>
      <c r="C139" s="42" t="s">
        <v>328</v>
      </c>
      <c r="D139" s="41" t="s">
        <v>329</v>
      </c>
      <c r="E139" s="43">
        <v>11555</v>
      </c>
      <c r="F139" s="17" t="e">
        <f>#REF!/118*100</f>
        <v>#REF!</v>
      </c>
      <c r="G139" s="57" t="e">
        <f t="shared" si="14"/>
        <v>#REF!</v>
      </c>
      <c r="H139" s="58" t="e">
        <f t="shared" si="15"/>
        <v>#REF!</v>
      </c>
    </row>
    <row r="140" spans="1:8" ht="22.5" customHeight="1">
      <c r="A140" s="27"/>
      <c r="B140" s="35" t="s">
        <v>330</v>
      </c>
      <c r="C140" s="42" t="s">
        <v>331</v>
      </c>
      <c r="D140" s="41" t="s">
        <v>332</v>
      </c>
      <c r="E140" s="43">
        <v>2190</v>
      </c>
      <c r="F140" s="17" t="e">
        <f>#REF!/118*100</f>
        <v>#REF!</v>
      </c>
      <c r="G140" s="57" t="e">
        <f t="shared" si="14"/>
        <v>#REF!</v>
      </c>
      <c r="H140" s="58" t="e">
        <f t="shared" si="15"/>
        <v>#REF!</v>
      </c>
    </row>
    <row r="141" spans="1:8" ht="36" customHeight="1">
      <c r="A141" s="27"/>
      <c r="B141" s="35" t="s">
        <v>333</v>
      </c>
      <c r="C141" s="42" t="s">
        <v>334</v>
      </c>
      <c r="D141" s="41" t="s">
        <v>335</v>
      </c>
      <c r="E141" s="43">
        <v>2900</v>
      </c>
      <c r="F141" s="17" t="e">
        <f>#REF!/118*100</f>
        <v>#REF!</v>
      </c>
      <c r="G141" s="57" t="e">
        <f t="shared" si="14"/>
        <v>#REF!</v>
      </c>
      <c r="H141" s="58" t="e">
        <f t="shared" si="15"/>
        <v>#REF!</v>
      </c>
    </row>
    <row r="142" spans="1:8" ht="12.75">
      <c r="A142" s="27"/>
      <c r="B142" s="39"/>
      <c r="C142" s="36"/>
      <c r="D142" s="32"/>
      <c r="E142" s="27"/>
      <c r="F142" s="59"/>
      <c r="G142" s="16"/>
      <c r="H142" s="60"/>
    </row>
    <row r="143" spans="1:8" ht="30.75" customHeight="1">
      <c r="A143" s="27"/>
      <c r="B143" s="35" t="s">
        <v>336</v>
      </c>
      <c r="C143" s="50" t="s">
        <v>337</v>
      </c>
      <c r="D143" s="41" t="s">
        <v>338</v>
      </c>
      <c r="E143" s="40">
        <v>140</v>
      </c>
      <c r="F143" s="66" t="e">
        <f>#REF!/118*100</f>
        <v>#REF!</v>
      </c>
      <c r="G143" s="67" t="e">
        <f t="shared" si="14"/>
        <v>#REF!</v>
      </c>
      <c r="H143" s="68" t="e">
        <f t="shared" si="15"/>
        <v>#REF!</v>
      </c>
    </row>
  </sheetData>
  <sheetProtection selectLockedCells="1" selectUnlockedCells="1"/>
  <mergeCells count="23">
    <mergeCell ref="A4:D4"/>
    <mergeCell ref="A5:A8"/>
    <mergeCell ref="A9:D9"/>
    <mergeCell ref="A11:A12"/>
    <mergeCell ref="A13:D13"/>
    <mergeCell ref="A15:D15"/>
    <mergeCell ref="A16:A17"/>
    <mergeCell ref="A18:D18"/>
    <mergeCell ref="A21:D21"/>
    <mergeCell ref="A24:A25"/>
    <mergeCell ref="C24:C25"/>
    <mergeCell ref="A28:A31"/>
    <mergeCell ref="B28:B31"/>
    <mergeCell ref="C36:H40"/>
    <mergeCell ref="A44:D44"/>
    <mergeCell ref="A46:A47"/>
    <mergeCell ref="A48:A49"/>
    <mergeCell ref="B101:B103"/>
    <mergeCell ref="A101:A103"/>
    <mergeCell ref="A73:D73"/>
    <mergeCell ref="A90:D90"/>
    <mergeCell ref="A95:D95"/>
    <mergeCell ref="A100:D100"/>
  </mergeCells>
  <hyperlinks>
    <hyperlink ref="J45" r:id="rId1" display="Взрыв-схема помпы"/>
    <hyperlink ref="J74" r:id="rId2" display="Взрыв-схема помпы"/>
  </hyperlinks>
  <printOptions/>
  <pageMargins left="0.7" right="0.7" top="0.75" bottom="0.75" header="0.5118055555555555" footer="0.5118055555555555"/>
  <pageSetup fitToHeight="0" fitToWidth="1"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tabSelected="1" zoomScale="115" zoomScaleNormal="115" zoomScalePageLayoutView="0" workbookViewId="0" topLeftCell="A1">
      <pane ySplit="3" topLeftCell="A4" activePane="bottomLeft" state="frozen"/>
      <selection pane="topLeft" activeCell="F1" sqref="F1"/>
      <selection pane="bottomLeft" activeCell="F1" sqref="F1"/>
    </sheetView>
  </sheetViews>
  <sheetFormatPr defaultColWidth="9.140625" defaultRowHeight="75" customHeight="1"/>
  <cols>
    <col min="1" max="1" width="20.421875" style="1" customWidth="1"/>
    <col min="2" max="2" width="10.140625" style="15" customWidth="1"/>
    <col min="3" max="3" width="37.421875" style="2" customWidth="1"/>
    <col min="4" max="4" width="7.28125" style="3" customWidth="1"/>
    <col min="5" max="5" width="7.8515625" style="1" customWidth="1"/>
    <col min="6" max="6" width="0" style="4" hidden="1" customWidth="1"/>
    <col min="7" max="8" width="0" style="1" hidden="1" customWidth="1"/>
    <col min="9" max="16384" width="9.140625" style="1" customWidth="1"/>
  </cols>
  <sheetData>
    <row r="1" ht="60" customHeight="1"/>
    <row r="2" spans="4:8" ht="24.75" customHeight="1">
      <c r="D2" s="31" t="s">
        <v>352</v>
      </c>
      <c r="E2" s="33"/>
      <c r="F2" s="5"/>
      <c r="G2" s="6">
        <v>31.945</v>
      </c>
      <c r="H2" s="6">
        <v>39.535</v>
      </c>
    </row>
    <row r="3" spans="1:8" s="3" customFormat="1" ht="25.5" customHeight="1">
      <c r="A3" s="19" t="s">
        <v>0</v>
      </c>
      <c r="B3" s="34" t="s">
        <v>1</v>
      </c>
      <c r="C3" s="21" t="s">
        <v>2</v>
      </c>
      <c r="D3" s="20" t="s">
        <v>3</v>
      </c>
      <c r="E3" s="22" t="s">
        <v>351</v>
      </c>
      <c r="F3" s="7" t="s">
        <v>4</v>
      </c>
      <c r="G3" s="7" t="s">
        <v>5</v>
      </c>
      <c r="H3" s="7" t="s">
        <v>6</v>
      </c>
    </row>
    <row r="4" spans="1:8" ht="12.75" customHeight="1">
      <c r="A4" s="94" t="s">
        <v>339</v>
      </c>
      <c r="B4" s="95"/>
      <c r="C4" s="95"/>
      <c r="D4" s="95"/>
      <c r="E4" s="30"/>
      <c r="F4" s="10"/>
      <c r="G4" s="11"/>
      <c r="H4" s="11"/>
    </row>
    <row r="5" spans="1:8" ht="95.25" customHeight="1">
      <c r="A5" s="28"/>
      <c r="B5" s="35" t="s">
        <v>340</v>
      </c>
      <c r="C5" s="110" t="s">
        <v>341</v>
      </c>
      <c r="D5" s="24" t="s">
        <v>342</v>
      </c>
      <c r="E5" s="25">
        <v>45500</v>
      </c>
      <c r="F5" s="8" t="e">
        <f>#REF!/118*100</f>
        <v>#REF!</v>
      </c>
      <c r="G5" s="9" t="e">
        <f>F5/$G$2</f>
        <v>#REF!</v>
      </c>
      <c r="H5" s="9" t="e">
        <f>F5/$H$2</f>
        <v>#REF!</v>
      </c>
    </row>
    <row r="6" spans="1:8" ht="77.25" customHeight="1">
      <c r="A6" s="28"/>
      <c r="B6" s="35" t="s">
        <v>343</v>
      </c>
      <c r="C6" s="110"/>
      <c r="D6" s="24" t="s">
        <v>344</v>
      </c>
      <c r="E6" s="25">
        <v>72800</v>
      </c>
      <c r="F6" s="8" t="e">
        <f>#REF!/118*100</f>
        <v>#REF!</v>
      </c>
      <c r="G6" s="9" t="e">
        <f>F6/$G$2</f>
        <v>#REF!</v>
      </c>
      <c r="H6" s="9" t="e">
        <f>F6/$H$2</f>
        <v>#REF!</v>
      </c>
    </row>
    <row r="7" spans="1:8" ht="93.75" customHeight="1">
      <c r="A7" s="28"/>
      <c r="B7" s="35" t="s">
        <v>345</v>
      </c>
      <c r="C7" s="110"/>
      <c r="D7" s="24" t="s">
        <v>346</v>
      </c>
      <c r="E7" s="25">
        <v>91000</v>
      </c>
      <c r="F7" s="8" t="e">
        <f>#REF!/118*100</f>
        <v>#REF!</v>
      </c>
      <c r="G7" s="9" t="e">
        <f>F7/$G$2</f>
        <v>#REF!</v>
      </c>
      <c r="H7" s="9" t="e">
        <f>F7/$H$2</f>
        <v>#REF!</v>
      </c>
    </row>
    <row r="8" spans="1:8" ht="12.75" customHeight="1">
      <c r="A8" s="94" t="s">
        <v>347</v>
      </c>
      <c r="B8" s="95"/>
      <c r="C8" s="95"/>
      <c r="D8" s="95"/>
      <c r="E8" s="30"/>
      <c r="F8" s="10"/>
      <c r="G8" s="11"/>
      <c r="H8" s="11"/>
    </row>
    <row r="9" spans="1:5" ht="68.25" customHeight="1">
      <c r="A9" s="27"/>
      <c r="B9" s="35" t="s">
        <v>348</v>
      </c>
      <c r="C9" s="91" t="s">
        <v>349</v>
      </c>
      <c r="D9" s="24" t="s">
        <v>350</v>
      </c>
      <c r="E9" s="25">
        <v>3900</v>
      </c>
    </row>
  </sheetData>
  <sheetProtection selectLockedCells="1" selectUnlockedCells="1"/>
  <mergeCells count="3">
    <mergeCell ref="A4:D4"/>
    <mergeCell ref="C5:C7"/>
    <mergeCell ref="A8:D8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2013-02-07T13:44:54Z</cp:lastPrinted>
  <dcterms:created xsi:type="dcterms:W3CDTF">2013-04-15T07:05:25Z</dcterms:created>
  <dcterms:modified xsi:type="dcterms:W3CDTF">2013-04-15T07:05:25Z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